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2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ltuse-my.sharepoint.com/personal/katmur-1_student_ltu_se/Documents/Kalix River Geochemistry/"/>
    </mc:Choice>
  </mc:AlternateContent>
  <xr:revisionPtr revIDLastSave="29" documentId="8_{5AC1B147-3BF6-4CD2-BC75-F9ECDED19E44}" xr6:coauthVersionLast="47" xr6:coauthVersionMax="47" xr10:uidLastSave="{1628E7DA-162D-4F4D-9361-B308F4ECA2BC}"/>
  <bookViews>
    <workbookView xWindow="-108" yWindow="-108" windowWidth="23256" windowHeight="12576" tabRatio="966" firstSheet="2" activeTab="2" xr2:uid="{00000000-000D-0000-FFFF-FFFF00000000}"/>
  </bookViews>
  <sheets>
    <sheet name="Sampling information" sheetId="14" r:id="rId1"/>
    <sheet name="E Information" sheetId="36" r:id="rId2"/>
    <sheet name="E DOC" sheetId="37" r:id="rId3"/>
    <sheet name="E Particles" sheetId="38" r:id="rId4"/>
    <sheet name="E Dissolved" sheetId="39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5" i="37" l="1"/>
  <c r="K24" i="37"/>
  <c r="C24" i="37"/>
  <c r="K23" i="37"/>
  <c r="K22" i="37"/>
  <c r="C22" i="37"/>
  <c r="K21" i="37"/>
  <c r="K20" i="37"/>
  <c r="C20" i="37"/>
  <c r="K19" i="37"/>
  <c r="K18" i="37"/>
  <c r="C18" i="37"/>
  <c r="K17" i="37"/>
  <c r="K16" i="37"/>
  <c r="C16" i="37"/>
  <c r="K15" i="37"/>
  <c r="K14" i="37"/>
  <c r="C14" i="37"/>
  <c r="K13" i="37"/>
  <c r="K12" i="37"/>
  <c r="C12" i="37"/>
  <c r="K11" i="37"/>
  <c r="K10" i="37"/>
  <c r="C10" i="37"/>
  <c r="K9" i="37"/>
  <c r="K8" i="37"/>
  <c r="C8" i="37"/>
  <c r="K7" i="37"/>
  <c r="C7" i="37"/>
  <c r="K6" i="37"/>
  <c r="C6" i="37"/>
  <c r="K5" i="37"/>
  <c r="C5" i="37"/>
  <c r="K4" i="37"/>
  <c r="C4" i="37"/>
  <c r="K3" i="37"/>
  <c r="C3" i="37"/>
</calcChain>
</file>

<file path=xl/sharedStrings.xml><?xml version="1.0" encoding="utf-8"?>
<sst xmlns="http://schemas.openxmlformats.org/spreadsheetml/2006/main" count="374" uniqueCount="199">
  <si>
    <t>Latitude</t>
  </si>
  <si>
    <t>Longitude</t>
  </si>
  <si>
    <t>Depth</t>
  </si>
  <si>
    <t>E</t>
  </si>
  <si>
    <t>Deg.</t>
  </si>
  <si>
    <t>Dec. Min.</t>
  </si>
  <si>
    <t>Station</t>
  </si>
  <si>
    <t>01/03/2016 to 01/06/2016</t>
  </si>
  <si>
    <t>Kalix River/Kamlunge</t>
  </si>
  <si>
    <t>KR1e-KR13e</t>
  </si>
  <si>
    <t>Kalix River</t>
  </si>
  <si>
    <t>Dates</t>
  </si>
  <si>
    <t>Time</t>
  </si>
  <si>
    <t>Air temperature</t>
  </si>
  <si>
    <t>pH</t>
  </si>
  <si>
    <t xml:space="preserve">Barometric pressure </t>
  </si>
  <si>
    <t xml:space="preserve">Water temp. </t>
  </si>
  <si>
    <t>Conductivity</t>
  </si>
  <si>
    <t>Oxygen LDO</t>
  </si>
  <si>
    <t>Discharge</t>
  </si>
  <si>
    <t>Sample size</t>
  </si>
  <si>
    <t>Weather</t>
  </si>
  <si>
    <t>Kamlunge</t>
  </si>
  <si>
    <t>°C</t>
  </si>
  <si>
    <t>mmHG</t>
  </si>
  <si>
    <t>µS/m</t>
  </si>
  <si>
    <t>%</t>
  </si>
  <si>
    <t>mg/L</t>
  </si>
  <si>
    <r>
      <t>m</t>
    </r>
    <r>
      <rPr>
        <vertAlign val="superscript"/>
        <sz val="12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/sec</t>
    </r>
  </si>
  <si>
    <t>L</t>
  </si>
  <si>
    <t>KR1e</t>
  </si>
  <si>
    <t>25.03.2016</t>
  </si>
  <si>
    <t>10 (09:29)</t>
  </si>
  <si>
    <t xml:space="preserve">cloudy, little sun; ca. 1cm of fresh snow. </t>
  </si>
  <si>
    <t>KR2e</t>
  </si>
  <si>
    <t>05.04.2016</t>
  </si>
  <si>
    <t>5.87 (Lab: 6.75)</t>
  </si>
  <si>
    <t>10 (09:50)</t>
  </si>
  <si>
    <t>very foggy; high humidity</t>
  </si>
  <si>
    <t>KR3e</t>
  </si>
  <si>
    <t>15.04.2016</t>
  </si>
  <si>
    <t>10 (08:40)</t>
  </si>
  <si>
    <t>sunny</t>
  </si>
  <si>
    <t>KR4e</t>
  </si>
  <si>
    <t>25.04.2016</t>
  </si>
  <si>
    <t>-</t>
  </si>
  <si>
    <t>10 (10:01)</t>
  </si>
  <si>
    <t>sunny, partly cloudy</t>
  </si>
  <si>
    <t>KR5e</t>
  </si>
  <si>
    <t>02.05.2016</t>
  </si>
  <si>
    <t>5.95 (Lab: 6.757)</t>
  </si>
  <si>
    <t>10 (09:15)</t>
  </si>
  <si>
    <t>Cloudy, rain</t>
  </si>
  <si>
    <t>KR6e</t>
  </si>
  <si>
    <t>06.05.2016</t>
  </si>
  <si>
    <t>sunny, windy</t>
  </si>
  <si>
    <t>KR7e</t>
  </si>
  <si>
    <t>10.05.2016</t>
  </si>
  <si>
    <t>sunny, little cloudy, windy</t>
  </si>
  <si>
    <t>KR8e</t>
  </si>
  <si>
    <t>13.05.2016</t>
  </si>
  <si>
    <t>cloudy, little sun</t>
  </si>
  <si>
    <t>KR9e</t>
  </si>
  <si>
    <t>18.05.2016</t>
  </si>
  <si>
    <t>cloudy</t>
  </si>
  <si>
    <t>KR10e</t>
  </si>
  <si>
    <t>25.05.2016</t>
  </si>
  <si>
    <t>sunny with clouds</t>
  </si>
  <si>
    <t>KR11e</t>
  </si>
  <si>
    <t>01.06.2016</t>
  </si>
  <si>
    <t>6.529 (Lab)</t>
  </si>
  <si>
    <t>36.5 (Lab)</t>
  </si>
  <si>
    <t>sunny with clouds; Multisonde without battery</t>
  </si>
  <si>
    <t>KR12e</t>
  </si>
  <si>
    <t>08.06.2016</t>
  </si>
  <si>
    <t>cloudy, windy</t>
  </si>
  <si>
    <t>KR13e</t>
  </si>
  <si>
    <t>15.06.2016</t>
  </si>
  <si>
    <t>Sample</t>
  </si>
  <si>
    <t>DOC</t>
  </si>
  <si>
    <t>NO3-N</t>
  </si>
  <si>
    <t>NO2-N</t>
  </si>
  <si>
    <t>NH4-N</t>
  </si>
  <si>
    <t>N-tot</t>
  </si>
  <si>
    <t>P-tot</t>
  </si>
  <si>
    <t>PO4 3-</t>
  </si>
  <si>
    <t xml:space="preserve">Alkalinity </t>
  </si>
  <si>
    <t>mg/l</t>
  </si>
  <si>
    <t>µmol/L</t>
  </si>
  <si>
    <t>&lt;0.0020</t>
  </si>
  <si>
    <t>&lt;0.040</t>
  </si>
  <si>
    <t>&lt;0.010</t>
  </si>
  <si>
    <t>Replicate KR3e</t>
  </si>
  <si>
    <t>Replicate  KR5e</t>
  </si>
  <si>
    <t>&lt;0.10</t>
  </si>
  <si>
    <t>Replicate KR6e</t>
  </si>
  <si>
    <t>&lt;0.060</t>
  </si>
  <si>
    <t>Replicate KR7e</t>
  </si>
  <si>
    <t>Replicate KR8e</t>
  </si>
  <si>
    <t>Replicate KR9e</t>
  </si>
  <si>
    <t>Replicate KR10e</t>
  </si>
  <si>
    <t>Replicate KR11e</t>
  </si>
  <si>
    <t>Replicate KR12e</t>
  </si>
  <si>
    <t>Replicate KR13e</t>
  </si>
  <si>
    <t>Sample Name</t>
  </si>
  <si>
    <t>Unit</t>
  </si>
  <si>
    <t>Ag</t>
  </si>
  <si>
    <t>Al</t>
  </si>
  <si>
    <t>As</t>
  </si>
  <si>
    <t>Au</t>
  </si>
  <si>
    <t>B</t>
  </si>
  <si>
    <t>Ba</t>
  </si>
  <si>
    <t>Be</t>
  </si>
  <si>
    <t>Bi</t>
  </si>
  <si>
    <t>Br</t>
  </si>
  <si>
    <t>Ca</t>
  </si>
  <si>
    <t>Cd</t>
  </si>
  <si>
    <t>Ce</t>
  </si>
  <si>
    <t>Cl</t>
  </si>
  <si>
    <t>Co</t>
  </si>
  <si>
    <t>Cr</t>
  </si>
  <si>
    <t>Cs</t>
  </si>
  <si>
    <t>Cu</t>
  </si>
  <si>
    <t>Dy</t>
  </si>
  <si>
    <t>Er</t>
  </si>
  <si>
    <t>Eu</t>
  </si>
  <si>
    <t>Fe</t>
  </si>
  <si>
    <r>
      <t>d</t>
    </r>
    <r>
      <rPr>
        <b/>
        <vertAlign val="superscript"/>
        <sz val="10"/>
        <color indexed="63"/>
        <rFont val="Arial"/>
        <family val="2"/>
      </rPr>
      <t>56</t>
    </r>
    <r>
      <rPr>
        <b/>
        <sz val="10"/>
        <color indexed="63"/>
        <rFont val="Arial"/>
        <family val="2"/>
      </rPr>
      <t>pFe</t>
    </r>
  </si>
  <si>
    <t>SD</t>
  </si>
  <si>
    <r>
      <t>d</t>
    </r>
    <r>
      <rPr>
        <b/>
        <vertAlign val="superscript"/>
        <sz val="10"/>
        <color indexed="63"/>
        <rFont val="Arial"/>
        <family val="2"/>
      </rPr>
      <t>57/54</t>
    </r>
    <r>
      <rPr>
        <b/>
        <sz val="10"/>
        <color indexed="63"/>
        <rFont val="Arial"/>
        <family val="2"/>
      </rPr>
      <t>pFe</t>
    </r>
  </si>
  <si>
    <t>Ga</t>
  </si>
  <si>
    <t>Gd</t>
  </si>
  <si>
    <t>Ge</t>
  </si>
  <si>
    <t>Hf</t>
  </si>
  <si>
    <t>Hg</t>
  </si>
  <si>
    <t>I</t>
  </si>
  <si>
    <t>Ir</t>
  </si>
  <si>
    <t>K</t>
  </si>
  <si>
    <t>La</t>
  </si>
  <si>
    <t>Li</t>
  </si>
  <si>
    <t>Lu</t>
  </si>
  <si>
    <t>Mg</t>
  </si>
  <si>
    <t>Mn</t>
  </si>
  <si>
    <t>Mo</t>
  </si>
  <si>
    <t>Na</t>
  </si>
  <si>
    <t>Nb</t>
  </si>
  <si>
    <t>Nd</t>
  </si>
  <si>
    <t>Ni</t>
  </si>
  <si>
    <t>Os</t>
  </si>
  <si>
    <t>P</t>
  </si>
  <si>
    <t>Pb</t>
  </si>
  <si>
    <t>Pd</t>
  </si>
  <si>
    <t>Pr</t>
  </si>
  <si>
    <t>Pt</t>
  </si>
  <si>
    <t>Rb</t>
  </si>
  <si>
    <t>Re</t>
  </si>
  <si>
    <t>Rh</t>
  </si>
  <si>
    <t>Ru</t>
  </si>
  <si>
    <t>S</t>
  </si>
  <si>
    <t>Sb</t>
  </si>
  <si>
    <t>Sc</t>
  </si>
  <si>
    <t>Se</t>
  </si>
  <si>
    <t>Si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</si>
  <si>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</si>
  <si>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</si>
  <si>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</si>
  <si>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</si>
  <si>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</si>
  <si>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</si>
  <si>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</si>
  <si>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</si>
  <si>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</si>
  <si>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Tm</t>
  </si>
  <si>
    <t>U</t>
  </si>
  <si>
    <t>V</t>
  </si>
  <si>
    <t>W</t>
  </si>
  <si>
    <t>Y</t>
  </si>
  <si>
    <t>Yb</t>
  </si>
  <si>
    <t>Zn</t>
  </si>
  <si>
    <t>Zr</t>
  </si>
  <si>
    <t>KR2e_part</t>
  </si>
  <si>
    <t>nmol/L</t>
  </si>
  <si>
    <t>KR4e_part</t>
  </si>
  <si>
    <t>KR5e_part</t>
  </si>
  <si>
    <t>KR6e_part</t>
  </si>
  <si>
    <t>KR7e_part</t>
  </si>
  <si>
    <t>KR9e_part</t>
  </si>
  <si>
    <t>KR10e_part</t>
  </si>
  <si>
    <t>KR13e_part</t>
  </si>
  <si>
    <r>
      <t>d</t>
    </r>
    <r>
      <rPr>
        <b/>
        <vertAlign val="superscript"/>
        <sz val="10"/>
        <color indexed="63"/>
        <rFont val="Arial"/>
        <family val="2"/>
      </rPr>
      <t>56</t>
    </r>
    <r>
      <rPr>
        <b/>
        <sz val="10"/>
        <color indexed="63"/>
        <rFont val="Arial"/>
        <family val="2"/>
      </rPr>
      <t>dFe</t>
    </r>
  </si>
  <si>
    <r>
      <t>d</t>
    </r>
    <r>
      <rPr>
        <b/>
        <vertAlign val="superscript"/>
        <sz val="10"/>
        <color indexed="63"/>
        <rFont val="Arial"/>
        <family val="2"/>
      </rPr>
      <t>57/54</t>
    </r>
    <r>
      <rPr>
        <b/>
        <sz val="10"/>
        <color indexed="63"/>
        <rFont val="Arial"/>
        <family val="2"/>
      </rPr>
      <t>dFe</t>
    </r>
  </si>
  <si>
    <t>KR2e_coll</t>
  </si>
  <si>
    <t>KR4e_coll</t>
  </si>
  <si>
    <t>KR5e_coll</t>
  </si>
  <si>
    <t>KR6e_coll</t>
  </si>
  <si>
    <t>KR7e_coll</t>
  </si>
  <si>
    <t>KR9e_coll</t>
  </si>
  <si>
    <t>KR10e_coll</t>
  </si>
  <si>
    <t>KR13e_coll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</si>
</sst>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63"/>
      <name val="Symbol"/>
      <family val="1"/>
      <charset val="2"/>
    </font>
    <font>
      <b/>
      <vertAlign val="superscript"/>
      <sz val="10"/>
      <color indexed="63"/>
      <name val="Arial"/>
      <family val="2"/>
    </font>
    <font>
      <b/>
      <sz val="10"/>
      <color indexed="63"/>
      <name val="Arial"/>
      <family val="2"/>
    </font>
    <font>
      <i/>
      <sz val="10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Times"/>
      <family val="1"/>
    </font>
    <font>
      <b/>
      <sz val="14"/>
      <color rgb="FFFF0000"/>
      <name val="Times"/>
      <family val="1"/>
    </font>
    <font>
      <sz val="14"/>
      <color theme="1"/>
      <name val="Times"/>
      <family val="1"/>
    </font>
    <font>
      <sz val="14"/>
      <color theme="0" tint="-0.249977111117893"/>
      <name val="Times"/>
      <family val="1"/>
    </font>
    <font>
      <sz val="11"/>
      <color rgb="FF000000"/>
      <name val="Arial"/>
      <family val="2"/>
    </font>
    <font>
      <sz val="12"/>
      <color rgb="FF000000"/>
      <name val="Calibri"/>
      <family val="2"/>
      <scheme val="minor"/>
    </font>
    <font>
      <sz val="9"/>
      <color theme="1"/>
      <name val="Arial"/>
      <family val="2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33">
    <xf numFmtId="0" fontId="0" fillId="0" borderId="0"/>
    <xf numFmtId="0" fontId="3" fillId="0" borderId="0"/>
    <xf numFmtId="0" fontId="7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11" fillId="0" borderId="0" xfId="0" applyFont="1"/>
    <xf numFmtId="164" fontId="4" fillId="0" borderId="0" xfId="0" applyNumberFormat="1" applyFont="1" applyAlignment="1">
      <alignment horizontal="right"/>
    </xf>
    <xf numFmtId="164" fontId="0" fillId="0" borderId="0" xfId="0" applyNumberFormat="1"/>
    <xf numFmtId="0" fontId="15" fillId="0" borderId="0" xfId="23" applyFont="1"/>
    <xf numFmtId="165" fontId="15" fillId="0" borderId="6" xfId="23" applyNumberFormat="1" applyFont="1" applyBorder="1"/>
    <xf numFmtId="165" fontId="15" fillId="0" borderId="0" xfId="23" applyNumberFormat="1" applyFont="1"/>
    <xf numFmtId="0" fontId="15" fillId="0" borderId="7" xfId="23" applyFont="1" applyBorder="1"/>
    <xf numFmtId="0" fontId="15" fillId="0" borderId="8" xfId="23" applyFont="1" applyBorder="1"/>
    <xf numFmtId="0" fontId="15" fillId="0" borderId="9" xfId="23" applyFont="1" applyBorder="1"/>
    <xf numFmtId="0" fontId="15" fillId="0" borderId="2" xfId="23" applyFont="1" applyBorder="1"/>
    <xf numFmtId="0" fontId="17" fillId="0" borderId="2" xfId="23" applyFont="1" applyBorder="1"/>
    <xf numFmtId="165" fontId="17" fillId="0" borderId="2" xfId="23" applyNumberFormat="1" applyFont="1" applyBorder="1"/>
    <xf numFmtId="0" fontId="17" fillId="0" borderId="2" xfId="23" applyFont="1" applyBorder="1" applyAlignment="1">
      <alignment vertical="center"/>
    </xf>
    <xf numFmtId="0" fontId="17" fillId="0" borderId="0" xfId="23" applyFont="1"/>
    <xf numFmtId="0" fontId="17" fillId="0" borderId="0" xfId="23" applyFont="1" applyAlignment="1">
      <alignment vertical="center"/>
    </xf>
    <xf numFmtId="0" fontId="18" fillId="0" borderId="0" xfId="23" applyFont="1"/>
    <xf numFmtId="165" fontId="17" fillId="0" borderId="0" xfId="23" applyNumberFormat="1" applyFont="1"/>
    <xf numFmtId="0" fontId="19" fillId="0" borderId="0" xfId="0" applyFont="1"/>
    <xf numFmtId="0" fontId="0" fillId="0" borderId="2" xfId="0" applyBorder="1"/>
    <xf numFmtId="0" fontId="20" fillId="0" borderId="0" xfId="0" applyFont="1"/>
    <xf numFmtId="0" fontId="12" fillId="0" borderId="0" xfId="0" applyFont="1"/>
    <xf numFmtId="0" fontId="21" fillId="0" borderId="2" xfId="0" applyFont="1" applyBorder="1"/>
    <xf numFmtId="0" fontId="21" fillId="0" borderId="2" xfId="0" applyFont="1" applyBorder="1" applyAlignment="1">
      <alignment horizontal="right"/>
    </xf>
    <xf numFmtId="49" fontId="21" fillId="0" borderId="2" xfId="0" applyNumberFormat="1" applyFont="1" applyBorder="1" applyAlignment="1">
      <alignment horizontal="right"/>
    </xf>
    <xf numFmtId="0" fontId="20" fillId="0" borderId="2" xfId="0" applyFont="1" applyBorder="1"/>
    <xf numFmtId="0" fontId="20" fillId="0" borderId="10" xfId="0" applyFont="1" applyBorder="1"/>
    <xf numFmtId="20" fontId="0" fillId="0" borderId="0" xfId="0" applyNumberFormat="1"/>
    <xf numFmtId="165" fontId="0" fillId="0" borderId="0" xfId="0" applyNumberForma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6" fillId="0" borderId="0" xfId="0" applyFont="1"/>
    <xf numFmtId="1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16" fillId="0" borderId="4" xfId="23" applyFont="1" applyBorder="1" applyAlignment="1">
      <alignment horizontal="center"/>
    </xf>
    <xf numFmtId="0" fontId="16" fillId="0" borderId="3" xfId="23" applyFont="1" applyBorder="1" applyAlignment="1">
      <alignment horizontal="center"/>
    </xf>
    <xf numFmtId="0" fontId="15" fillId="0" borderId="2" xfId="23" applyFont="1" applyBorder="1" applyAlignment="1">
      <alignment horizontal="center"/>
    </xf>
    <xf numFmtId="0" fontId="15" fillId="0" borderId="4" xfId="23" applyFont="1" applyBorder="1" applyAlignment="1">
      <alignment horizontal="center"/>
    </xf>
    <xf numFmtId="0" fontId="15" fillId="0" borderId="5" xfId="23" applyFont="1" applyBorder="1" applyAlignment="1">
      <alignment horizontal="center"/>
    </xf>
    <xf numFmtId="0" fontId="21" fillId="0" borderId="2" xfId="0" applyFont="1" applyBorder="1" applyAlignment="1">
      <alignment horizontal="center"/>
    </xf>
  </cellXfs>
  <cellStyles count="533">
    <cellStyle name="Followed Hyperlink" xfId="71" builtinId="9" hidden="1"/>
    <cellStyle name="Followed Hyperlink" xfId="75" builtinId="9" hidden="1"/>
    <cellStyle name="Followed Hyperlink" xfId="79" builtinId="9" hidden="1"/>
    <cellStyle name="Followed Hyperlink" xfId="83" builtinId="9" hidden="1"/>
    <cellStyle name="Followed Hyperlink" xfId="87" builtinId="9" hidden="1"/>
    <cellStyle name="Followed Hyperlink" xfId="91" builtinId="9" hidden="1"/>
    <cellStyle name="Followed Hyperlink" xfId="95" builtinId="9" hidden="1"/>
    <cellStyle name="Followed Hyperlink" xfId="99" builtinId="9" hidden="1"/>
    <cellStyle name="Followed Hyperlink" xfId="103" builtinId="9" hidden="1"/>
    <cellStyle name="Followed Hyperlink" xfId="107" builtinId="9" hidden="1"/>
    <cellStyle name="Followed Hyperlink" xfId="111" builtinId="9" hidden="1"/>
    <cellStyle name="Followed Hyperlink" xfId="115" builtinId="9" hidden="1"/>
    <cellStyle name="Followed Hyperlink" xfId="119" builtinId="9" hidden="1"/>
    <cellStyle name="Followed Hyperlink" xfId="123" builtinId="9" hidden="1"/>
    <cellStyle name="Followed Hyperlink" xfId="127" builtinId="9" hidden="1"/>
    <cellStyle name="Followed Hyperlink" xfId="131" builtinId="9" hidden="1"/>
    <cellStyle name="Followed Hyperlink" xfId="135" builtinId="9" hidden="1"/>
    <cellStyle name="Followed Hyperlink" xfId="139" builtinId="9" hidden="1"/>
    <cellStyle name="Followed Hyperlink" xfId="143" builtinId="9" hidden="1"/>
    <cellStyle name="Followed Hyperlink" xfId="147" builtinId="9" hidden="1"/>
    <cellStyle name="Followed Hyperlink" xfId="151" builtinId="9" hidden="1"/>
    <cellStyle name="Followed Hyperlink" xfId="155" builtinId="9" hidden="1"/>
    <cellStyle name="Followed Hyperlink" xfId="159" builtinId="9" hidden="1"/>
    <cellStyle name="Followed Hyperlink" xfId="163" builtinId="9" hidden="1"/>
    <cellStyle name="Followed Hyperlink" xfId="167" builtinId="9" hidden="1"/>
    <cellStyle name="Followed Hyperlink" xfId="171" builtinId="9" hidden="1"/>
    <cellStyle name="Followed Hyperlink" xfId="175" builtinId="9" hidden="1"/>
    <cellStyle name="Followed Hyperlink" xfId="179" builtinId="9" hidden="1"/>
    <cellStyle name="Followed Hyperlink" xfId="183" builtinId="9" hidden="1"/>
    <cellStyle name="Followed Hyperlink" xfId="187" builtinId="9" hidden="1"/>
    <cellStyle name="Followed Hyperlink" xfId="191" builtinId="9" hidden="1"/>
    <cellStyle name="Followed Hyperlink" xfId="195" builtinId="9" hidden="1"/>
    <cellStyle name="Followed Hyperlink" xfId="199" builtinId="9" hidden="1"/>
    <cellStyle name="Followed Hyperlink" xfId="203" builtinId="9" hidden="1"/>
    <cellStyle name="Followed Hyperlink" xfId="207" builtinId="9" hidden="1"/>
    <cellStyle name="Followed Hyperlink" xfId="211" builtinId="9" hidden="1"/>
    <cellStyle name="Followed Hyperlink" xfId="215" builtinId="9" hidden="1"/>
    <cellStyle name="Followed Hyperlink" xfId="219" builtinId="9" hidden="1"/>
    <cellStyle name="Followed Hyperlink" xfId="223" builtinId="9" hidden="1"/>
    <cellStyle name="Followed Hyperlink" xfId="227" builtinId="9" hidden="1"/>
    <cellStyle name="Followed Hyperlink" xfId="231" builtinId="9" hidden="1"/>
    <cellStyle name="Followed Hyperlink" xfId="235" builtinId="9" hidden="1"/>
    <cellStyle name="Followed Hyperlink" xfId="239" builtinId="9" hidden="1"/>
    <cellStyle name="Followed Hyperlink" xfId="243" builtinId="9" hidden="1"/>
    <cellStyle name="Followed Hyperlink" xfId="247" builtinId="9" hidden="1"/>
    <cellStyle name="Followed Hyperlink" xfId="251" builtinId="9" hidden="1"/>
    <cellStyle name="Followed Hyperlink" xfId="255" builtinId="9" hidden="1"/>
    <cellStyle name="Followed Hyperlink" xfId="259" builtinId="9" hidden="1"/>
    <cellStyle name="Followed Hyperlink" xfId="263" builtinId="9" hidden="1"/>
    <cellStyle name="Followed Hyperlink" xfId="267" builtinId="9" hidden="1"/>
    <cellStyle name="Followed Hyperlink" xfId="272" builtinId="9" hidden="1"/>
    <cellStyle name="Followed Hyperlink" xfId="276" builtinId="9" hidden="1"/>
    <cellStyle name="Followed Hyperlink" xfId="280" builtinId="9" hidden="1"/>
    <cellStyle name="Followed Hyperlink" xfId="284" builtinId="9" hidden="1"/>
    <cellStyle name="Followed Hyperlink" xfId="288" builtinId="9" hidden="1"/>
    <cellStyle name="Followed Hyperlink" xfId="292" builtinId="9" hidden="1"/>
    <cellStyle name="Followed Hyperlink" xfId="296" builtinId="9" hidden="1"/>
    <cellStyle name="Followed Hyperlink" xfId="300" builtinId="9" hidden="1"/>
    <cellStyle name="Followed Hyperlink" xfId="304" builtinId="9" hidden="1"/>
    <cellStyle name="Followed Hyperlink" xfId="308" builtinId="9" hidden="1"/>
    <cellStyle name="Followed Hyperlink" xfId="312" builtinId="9" hidden="1"/>
    <cellStyle name="Followed Hyperlink" xfId="316" builtinId="9" hidden="1"/>
    <cellStyle name="Followed Hyperlink" xfId="320" builtinId="9" hidden="1"/>
    <cellStyle name="Followed Hyperlink" xfId="324" builtinId="9" hidden="1"/>
    <cellStyle name="Followed Hyperlink" xfId="328" builtinId="9" hidden="1"/>
    <cellStyle name="Followed Hyperlink" xfId="332" builtinId="9" hidden="1"/>
    <cellStyle name="Followed Hyperlink" xfId="336" builtinId="9" hidden="1"/>
    <cellStyle name="Followed Hyperlink" xfId="340" builtinId="9" hidden="1"/>
    <cellStyle name="Followed Hyperlink" xfId="344" builtinId="9" hidden="1"/>
    <cellStyle name="Followed Hyperlink" xfId="348" builtinId="9" hidden="1"/>
    <cellStyle name="Followed Hyperlink" xfId="352" builtinId="9" hidden="1"/>
    <cellStyle name="Followed Hyperlink" xfId="356" builtinId="9" hidden="1"/>
    <cellStyle name="Followed Hyperlink" xfId="360" builtinId="9" hidden="1"/>
    <cellStyle name="Followed Hyperlink" xfId="364" builtinId="9" hidden="1"/>
    <cellStyle name="Followed Hyperlink" xfId="368" builtinId="9" hidden="1"/>
    <cellStyle name="Followed Hyperlink" xfId="372" builtinId="9" hidden="1"/>
    <cellStyle name="Followed Hyperlink" xfId="376" builtinId="9" hidden="1"/>
    <cellStyle name="Followed Hyperlink" xfId="380" builtinId="9" hidden="1"/>
    <cellStyle name="Followed Hyperlink" xfId="384" builtinId="9" hidden="1"/>
    <cellStyle name="Followed Hyperlink" xfId="388" builtinId="9" hidden="1"/>
    <cellStyle name="Followed Hyperlink" xfId="392" builtinId="9" hidden="1"/>
    <cellStyle name="Followed Hyperlink" xfId="396" builtinId="9" hidden="1"/>
    <cellStyle name="Followed Hyperlink" xfId="400" builtinId="9" hidden="1"/>
    <cellStyle name="Followed Hyperlink" xfId="404" builtinId="9" hidden="1"/>
    <cellStyle name="Followed Hyperlink" xfId="408" builtinId="9" hidden="1"/>
    <cellStyle name="Followed Hyperlink" xfId="412" builtinId="9" hidden="1"/>
    <cellStyle name="Followed Hyperlink" xfId="416" builtinId="9" hidden="1"/>
    <cellStyle name="Followed Hyperlink" xfId="420" builtinId="9" hidden="1"/>
    <cellStyle name="Followed Hyperlink" xfId="424" builtinId="9" hidden="1"/>
    <cellStyle name="Followed Hyperlink" xfId="428" builtinId="9" hidden="1"/>
    <cellStyle name="Followed Hyperlink" xfId="432" builtinId="9" hidden="1"/>
    <cellStyle name="Followed Hyperlink" xfId="436" builtinId="9" hidden="1"/>
    <cellStyle name="Followed Hyperlink" xfId="440" builtinId="9" hidden="1"/>
    <cellStyle name="Followed Hyperlink" xfId="444" builtinId="9" hidden="1"/>
    <cellStyle name="Followed Hyperlink" xfId="448" builtinId="9" hidden="1"/>
    <cellStyle name="Followed Hyperlink" xfId="452" builtinId="9" hidden="1"/>
    <cellStyle name="Followed Hyperlink" xfId="456" builtinId="9" hidden="1"/>
    <cellStyle name="Followed Hyperlink" xfId="460" builtinId="9" hidden="1"/>
    <cellStyle name="Followed Hyperlink" xfId="464" builtinId="9" hidden="1"/>
    <cellStyle name="Followed Hyperlink" xfId="468" builtinId="9" hidden="1"/>
    <cellStyle name="Followed Hyperlink" xfId="472" builtinId="9" hidden="1"/>
    <cellStyle name="Followed Hyperlink" xfId="476" builtinId="9" hidden="1"/>
    <cellStyle name="Followed Hyperlink" xfId="480" builtinId="9" hidden="1"/>
    <cellStyle name="Followed Hyperlink" xfId="484" builtinId="9" hidden="1"/>
    <cellStyle name="Followed Hyperlink" xfId="488" builtinId="9" hidden="1"/>
    <cellStyle name="Followed Hyperlink" xfId="492" builtinId="9" hidden="1"/>
    <cellStyle name="Followed Hyperlink" xfId="496" builtinId="9" hidden="1"/>
    <cellStyle name="Followed Hyperlink" xfId="500" builtinId="9" hidden="1"/>
    <cellStyle name="Followed Hyperlink" xfId="504" builtinId="9" hidden="1"/>
    <cellStyle name="Followed Hyperlink" xfId="508" builtinId="9" hidden="1"/>
    <cellStyle name="Followed Hyperlink" xfId="512" builtinId="9" hidden="1"/>
    <cellStyle name="Followed Hyperlink" xfId="516" builtinId="9" hidden="1"/>
    <cellStyle name="Followed Hyperlink" xfId="520" builtinId="9" hidden="1"/>
    <cellStyle name="Followed Hyperlink" xfId="524" builtinId="9" hidden="1"/>
    <cellStyle name="Followed Hyperlink" xfId="528" builtinId="9" hidden="1"/>
    <cellStyle name="Followed Hyperlink" xfId="532" builtinId="9" hidden="1"/>
    <cellStyle name="Followed Hyperlink" xfId="530" builtinId="9" hidden="1"/>
    <cellStyle name="Followed Hyperlink" xfId="526" builtinId="9" hidden="1"/>
    <cellStyle name="Followed Hyperlink" xfId="522" builtinId="9" hidden="1"/>
    <cellStyle name="Followed Hyperlink" xfId="518" builtinId="9" hidden="1"/>
    <cellStyle name="Followed Hyperlink" xfId="514" builtinId="9" hidden="1"/>
    <cellStyle name="Followed Hyperlink" xfId="510" builtinId="9" hidden="1"/>
    <cellStyle name="Followed Hyperlink" xfId="506" builtinId="9" hidden="1"/>
    <cellStyle name="Followed Hyperlink" xfId="502" builtinId="9" hidden="1"/>
    <cellStyle name="Followed Hyperlink" xfId="498" builtinId="9" hidden="1"/>
    <cellStyle name="Followed Hyperlink" xfId="494" builtinId="9" hidden="1"/>
    <cellStyle name="Followed Hyperlink" xfId="490" builtinId="9" hidden="1"/>
    <cellStyle name="Followed Hyperlink" xfId="486" builtinId="9" hidden="1"/>
    <cellStyle name="Followed Hyperlink" xfId="482" builtinId="9" hidden="1"/>
    <cellStyle name="Followed Hyperlink" xfId="478" builtinId="9" hidden="1"/>
    <cellStyle name="Followed Hyperlink" xfId="474" builtinId="9" hidden="1"/>
    <cellStyle name="Followed Hyperlink" xfId="470" builtinId="9" hidden="1"/>
    <cellStyle name="Followed Hyperlink" xfId="466" builtinId="9" hidden="1"/>
    <cellStyle name="Followed Hyperlink" xfId="462" builtinId="9" hidden="1"/>
    <cellStyle name="Followed Hyperlink" xfId="458" builtinId="9" hidden="1"/>
    <cellStyle name="Followed Hyperlink" xfId="454" builtinId="9" hidden="1"/>
    <cellStyle name="Followed Hyperlink" xfId="450" builtinId="9" hidden="1"/>
    <cellStyle name="Followed Hyperlink" xfId="446" builtinId="9" hidden="1"/>
    <cellStyle name="Followed Hyperlink" xfId="442" builtinId="9" hidden="1"/>
    <cellStyle name="Followed Hyperlink" xfId="438" builtinId="9" hidden="1"/>
    <cellStyle name="Followed Hyperlink" xfId="434" builtinId="9" hidden="1"/>
    <cellStyle name="Followed Hyperlink" xfId="430" builtinId="9" hidden="1"/>
    <cellStyle name="Followed Hyperlink" xfId="426" builtinId="9" hidden="1"/>
    <cellStyle name="Followed Hyperlink" xfId="422" builtinId="9" hidden="1"/>
    <cellStyle name="Followed Hyperlink" xfId="418" builtinId="9" hidden="1"/>
    <cellStyle name="Followed Hyperlink" xfId="414" builtinId="9" hidden="1"/>
    <cellStyle name="Followed Hyperlink" xfId="410" builtinId="9" hidden="1"/>
    <cellStyle name="Followed Hyperlink" xfId="406" builtinId="9" hidden="1"/>
    <cellStyle name="Followed Hyperlink" xfId="402" builtinId="9" hidden="1"/>
    <cellStyle name="Followed Hyperlink" xfId="398" builtinId="9" hidden="1"/>
    <cellStyle name="Followed Hyperlink" xfId="394" builtinId="9" hidden="1"/>
    <cellStyle name="Followed Hyperlink" xfId="390" builtinId="9" hidden="1"/>
    <cellStyle name="Followed Hyperlink" xfId="386" builtinId="9" hidden="1"/>
    <cellStyle name="Followed Hyperlink" xfId="382" builtinId="9" hidden="1"/>
    <cellStyle name="Followed Hyperlink" xfId="378" builtinId="9" hidden="1"/>
    <cellStyle name="Followed Hyperlink" xfId="374" builtinId="9" hidden="1"/>
    <cellStyle name="Followed Hyperlink" xfId="370" builtinId="9" hidden="1"/>
    <cellStyle name="Followed Hyperlink" xfId="366" builtinId="9" hidden="1"/>
    <cellStyle name="Followed Hyperlink" xfId="362" builtinId="9" hidden="1"/>
    <cellStyle name="Followed Hyperlink" xfId="358" builtinId="9" hidden="1"/>
    <cellStyle name="Followed Hyperlink" xfId="354" builtinId="9" hidden="1"/>
    <cellStyle name="Followed Hyperlink" xfId="350" builtinId="9" hidden="1"/>
    <cellStyle name="Followed Hyperlink" xfId="346" builtinId="9" hidden="1"/>
    <cellStyle name="Followed Hyperlink" xfId="342" builtinId="9" hidden="1"/>
    <cellStyle name="Followed Hyperlink" xfId="338" builtinId="9" hidden="1"/>
    <cellStyle name="Followed Hyperlink" xfId="334" builtinId="9" hidden="1"/>
    <cellStyle name="Followed Hyperlink" xfId="330" builtinId="9" hidden="1"/>
    <cellStyle name="Followed Hyperlink" xfId="326" builtinId="9" hidden="1"/>
    <cellStyle name="Followed Hyperlink" xfId="322" builtinId="9" hidden="1"/>
    <cellStyle name="Followed Hyperlink" xfId="318" builtinId="9" hidden="1"/>
    <cellStyle name="Followed Hyperlink" xfId="314" builtinId="9" hidden="1"/>
    <cellStyle name="Followed Hyperlink" xfId="310" builtinId="9" hidden="1"/>
    <cellStyle name="Followed Hyperlink" xfId="306" builtinId="9" hidden="1"/>
    <cellStyle name="Followed Hyperlink" xfId="302" builtinId="9" hidden="1"/>
    <cellStyle name="Followed Hyperlink" xfId="298" builtinId="9" hidden="1"/>
    <cellStyle name="Followed Hyperlink" xfId="294" builtinId="9" hidden="1"/>
    <cellStyle name="Followed Hyperlink" xfId="290" builtinId="9" hidden="1"/>
    <cellStyle name="Followed Hyperlink" xfId="286" builtinId="9" hidden="1"/>
    <cellStyle name="Followed Hyperlink" xfId="282" builtinId="9" hidden="1"/>
    <cellStyle name="Followed Hyperlink" xfId="278" builtinId="9" hidden="1"/>
    <cellStyle name="Followed Hyperlink" xfId="274" builtinId="9" hidden="1"/>
    <cellStyle name="Followed Hyperlink" xfId="270" builtinId="9" hidden="1"/>
    <cellStyle name="Followed Hyperlink" xfId="265" builtinId="9" hidden="1"/>
    <cellStyle name="Followed Hyperlink" xfId="261" builtinId="9" hidden="1"/>
    <cellStyle name="Followed Hyperlink" xfId="257" builtinId="9" hidden="1"/>
    <cellStyle name="Followed Hyperlink" xfId="253" builtinId="9" hidden="1"/>
    <cellStyle name="Followed Hyperlink" xfId="249" builtinId="9" hidden="1"/>
    <cellStyle name="Followed Hyperlink" xfId="245" builtinId="9" hidden="1"/>
    <cellStyle name="Followed Hyperlink" xfId="241" builtinId="9" hidden="1"/>
    <cellStyle name="Followed Hyperlink" xfId="237" builtinId="9" hidden="1"/>
    <cellStyle name="Followed Hyperlink" xfId="233" builtinId="9" hidden="1"/>
    <cellStyle name="Followed Hyperlink" xfId="229" builtinId="9" hidden="1"/>
    <cellStyle name="Followed Hyperlink" xfId="225" builtinId="9" hidden="1"/>
    <cellStyle name="Followed Hyperlink" xfId="221" builtinId="9" hidden="1"/>
    <cellStyle name="Followed Hyperlink" xfId="217" builtinId="9" hidden="1"/>
    <cellStyle name="Followed Hyperlink" xfId="213" builtinId="9" hidden="1"/>
    <cellStyle name="Followed Hyperlink" xfId="209" builtinId="9" hidden="1"/>
    <cellStyle name="Followed Hyperlink" xfId="205" builtinId="9" hidden="1"/>
    <cellStyle name="Followed Hyperlink" xfId="201" builtinId="9" hidden="1"/>
    <cellStyle name="Followed Hyperlink" xfId="197" builtinId="9" hidden="1"/>
    <cellStyle name="Followed Hyperlink" xfId="193" builtinId="9" hidden="1"/>
    <cellStyle name="Followed Hyperlink" xfId="189" builtinId="9" hidden="1"/>
    <cellStyle name="Followed Hyperlink" xfId="185" builtinId="9" hidden="1"/>
    <cellStyle name="Followed Hyperlink" xfId="181" builtinId="9" hidden="1"/>
    <cellStyle name="Followed Hyperlink" xfId="177" builtinId="9" hidden="1"/>
    <cellStyle name="Followed Hyperlink" xfId="173" builtinId="9" hidden="1"/>
    <cellStyle name="Followed Hyperlink" xfId="169" builtinId="9" hidden="1"/>
    <cellStyle name="Followed Hyperlink" xfId="165" builtinId="9" hidden="1"/>
    <cellStyle name="Followed Hyperlink" xfId="161" builtinId="9" hidden="1"/>
    <cellStyle name="Followed Hyperlink" xfId="157" builtinId="9" hidden="1"/>
    <cellStyle name="Followed Hyperlink" xfId="153" builtinId="9" hidden="1"/>
    <cellStyle name="Followed Hyperlink" xfId="149" builtinId="9" hidden="1"/>
    <cellStyle name="Followed Hyperlink" xfId="145" builtinId="9" hidden="1"/>
    <cellStyle name="Followed Hyperlink" xfId="141" builtinId="9" hidden="1"/>
    <cellStyle name="Followed Hyperlink" xfId="137" builtinId="9" hidden="1"/>
    <cellStyle name="Followed Hyperlink" xfId="133" builtinId="9" hidden="1"/>
    <cellStyle name="Followed Hyperlink" xfId="129" builtinId="9" hidden="1"/>
    <cellStyle name="Followed Hyperlink" xfId="125" builtinId="9" hidden="1"/>
    <cellStyle name="Followed Hyperlink" xfId="121" builtinId="9" hidden="1"/>
    <cellStyle name="Followed Hyperlink" xfId="117" builtinId="9" hidden="1"/>
    <cellStyle name="Followed Hyperlink" xfId="113" builtinId="9" hidden="1"/>
    <cellStyle name="Followed Hyperlink" xfId="109" builtinId="9" hidden="1"/>
    <cellStyle name="Followed Hyperlink" xfId="105" builtinId="9" hidden="1"/>
    <cellStyle name="Followed Hyperlink" xfId="101" builtinId="9" hidden="1"/>
    <cellStyle name="Followed Hyperlink" xfId="97" builtinId="9" hidden="1"/>
    <cellStyle name="Followed Hyperlink" xfId="93" builtinId="9" hidden="1"/>
    <cellStyle name="Followed Hyperlink" xfId="89" builtinId="9" hidden="1"/>
    <cellStyle name="Followed Hyperlink" xfId="85" builtinId="9" hidden="1"/>
    <cellStyle name="Followed Hyperlink" xfId="81" builtinId="9" hidden="1"/>
    <cellStyle name="Followed Hyperlink" xfId="77" builtinId="9" hidden="1"/>
    <cellStyle name="Followed Hyperlink" xfId="73" builtinId="9" hidden="1"/>
    <cellStyle name="Followed Hyperlink" xfId="69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7" builtinId="9" hidden="1"/>
    <cellStyle name="Followed Hyperlink" xfId="65" builtinId="9" hidden="1"/>
    <cellStyle name="Followed Hyperlink" xfId="57" builtinId="9" hidden="1"/>
    <cellStyle name="Followed Hyperlink" xfId="49" builtinId="9" hidden="1"/>
    <cellStyle name="Followed Hyperlink" xfId="41" builtinId="9" hidden="1"/>
    <cellStyle name="Followed Hyperlink" xfId="33" builtinId="9" hidden="1"/>
    <cellStyle name="Followed Hyperlink" xfId="25" builtinId="9" hidden="1"/>
    <cellStyle name="Followed Hyperlink" xfId="12" builtinId="9" hidden="1"/>
    <cellStyle name="Followed Hyperlink" xfId="14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16" builtinId="9" hidden="1"/>
    <cellStyle name="Followed Hyperlink" xfId="8" builtinId="9" hidden="1"/>
    <cellStyle name="Followed Hyperlink" xfId="10" builtinId="9" hidden="1"/>
    <cellStyle name="Followed Hyperlink" xfId="6" builtinId="9" hidden="1"/>
    <cellStyle name="Followed Hyperlink" xfId="4" builtinId="9" hidden="1"/>
    <cellStyle name="Hyperlink" xfId="206" builtinId="8" hidden="1"/>
    <cellStyle name="Hyperlink" xfId="208" builtinId="8" hidden="1"/>
    <cellStyle name="Hyperlink" xfId="210" builtinId="8" hidden="1"/>
    <cellStyle name="Hyperlink" xfId="214" builtinId="8" hidden="1"/>
    <cellStyle name="Hyperlink" xfId="216" builtinId="8" hidden="1"/>
    <cellStyle name="Hyperlink" xfId="218" builtinId="8" hidden="1"/>
    <cellStyle name="Hyperlink" xfId="222" builtinId="8" hidden="1"/>
    <cellStyle name="Hyperlink" xfId="224" builtinId="8" hidden="1"/>
    <cellStyle name="Hyperlink" xfId="226" builtinId="8" hidden="1"/>
    <cellStyle name="Hyperlink" xfId="230" builtinId="8" hidden="1"/>
    <cellStyle name="Hyperlink" xfId="232" builtinId="8" hidden="1"/>
    <cellStyle name="Hyperlink" xfId="234" builtinId="8" hidden="1"/>
    <cellStyle name="Hyperlink" xfId="238" builtinId="8" hidden="1"/>
    <cellStyle name="Hyperlink" xfId="240" builtinId="8" hidden="1"/>
    <cellStyle name="Hyperlink" xfId="242" builtinId="8" hidden="1"/>
    <cellStyle name="Hyperlink" xfId="246" builtinId="8" hidden="1"/>
    <cellStyle name="Hyperlink" xfId="248" builtinId="8" hidden="1"/>
    <cellStyle name="Hyperlink" xfId="250" builtinId="8" hidden="1"/>
    <cellStyle name="Hyperlink" xfId="254" builtinId="8" hidden="1"/>
    <cellStyle name="Hyperlink" xfId="256" builtinId="8" hidden="1"/>
    <cellStyle name="Hyperlink" xfId="258" builtinId="8" hidden="1"/>
    <cellStyle name="Hyperlink" xfId="262" builtinId="8" hidden="1"/>
    <cellStyle name="Hyperlink" xfId="264" builtinId="8" hidden="1"/>
    <cellStyle name="Hyperlink" xfId="266" builtinId="8" hidden="1"/>
    <cellStyle name="Hyperlink" xfId="271" builtinId="8" hidden="1"/>
    <cellStyle name="Hyperlink" xfId="273" builtinId="8" hidden="1"/>
    <cellStyle name="Hyperlink" xfId="275" builtinId="8" hidden="1"/>
    <cellStyle name="Hyperlink" xfId="279" builtinId="8" hidden="1"/>
    <cellStyle name="Hyperlink" xfId="281" builtinId="8" hidden="1"/>
    <cellStyle name="Hyperlink" xfId="283" builtinId="8" hidden="1"/>
    <cellStyle name="Hyperlink" xfId="287" builtinId="8" hidden="1"/>
    <cellStyle name="Hyperlink" xfId="289" builtinId="8" hidden="1"/>
    <cellStyle name="Hyperlink" xfId="291" builtinId="8" hidden="1"/>
    <cellStyle name="Hyperlink" xfId="295" builtinId="8" hidden="1"/>
    <cellStyle name="Hyperlink" xfId="297" builtinId="8" hidden="1"/>
    <cellStyle name="Hyperlink" xfId="299" builtinId="8" hidden="1"/>
    <cellStyle name="Hyperlink" xfId="303" builtinId="8" hidden="1"/>
    <cellStyle name="Hyperlink" xfId="305" builtinId="8" hidden="1"/>
    <cellStyle name="Hyperlink" xfId="307" builtinId="8" hidden="1"/>
    <cellStyle name="Hyperlink" xfId="311" builtinId="8" hidden="1"/>
    <cellStyle name="Hyperlink" xfId="313" builtinId="8" hidden="1"/>
    <cellStyle name="Hyperlink" xfId="315" builtinId="8" hidden="1"/>
    <cellStyle name="Hyperlink" xfId="319" builtinId="8" hidden="1"/>
    <cellStyle name="Hyperlink" xfId="321" builtinId="8" hidden="1"/>
    <cellStyle name="Hyperlink" xfId="323" builtinId="8" hidden="1"/>
    <cellStyle name="Hyperlink" xfId="327" builtinId="8" hidden="1"/>
    <cellStyle name="Hyperlink" xfId="329" builtinId="8" hidden="1"/>
    <cellStyle name="Hyperlink" xfId="331" builtinId="8" hidden="1"/>
    <cellStyle name="Hyperlink" xfId="335" builtinId="8" hidden="1"/>
    <cellStyle name="Hyperlink" xfId="337" builtinId="8" hidden="1"/>
    <cellStyle name="Hyperlink" xfId="339" builtinId="8" hidden="1"/>
    <cellStyle name="Hyperlink" xfId="343" builtinId="8" hidden="1"/>
    <cellStyle name="Hyperlink" xfId="345" builtinId="8" hidden="1"/>
    <cellStyle name="Hyperlink" xfId="347" builtinId="8" hidden="1"/>
    <cellStyle name="Hyperlink" xfId="351" builtinId="8" hidden="1"/>
    <cellStyle name="Hyperlink" xfId="353" builtinId="8" hidden="1"/>
    <cellStyle name="Hyperlink" xfId="355" builtinId="8" hidden="1"/>
    <cellStyle name="Hyperlink" xfId="359" builtinId="8" hidden="1"/>
    <cellStyle name="Hyperlink" xfId="361" builtinId="8" hidden="1"/>
    <cellStyle name="Hyperlink" xfId="363" builtinId="8" hidden="1"/>
    <cellStyle name="Hyperlink" xfId="367" builtinId="8" hidden="1"/>
    <cellStyle name="Hyperlink" xfId="369" builtinId="8" hidden="1"/>
    <cellStyle name="Hyperlink" xfId="371" builtinId="8" hidden="1"/>
    <cellStyle name="Hyperlink" xfId="375" builtinId="8" hidden="1"/>
    <cellStyle name="Hyperlink" xfId="377" builtinId="8" hidden="1"/>
    <cellStyle name="Hyperlink" xfId="379" builtinId="8" hidden="1"/>
    <cellStyle name="Hyperlink" xfId="383" builtinId="8" hidden="1"/>
    <cellStyle name="Hyperlink" xfId="385" builtinId="8" hidden="1"/>
    <cellStyle name="Hyperlink" xfId="387" builtinId="8" hidden="1"/>
    <cellStyle name="Hyperlink" xfId="391" builtinId="8" hidden="1"/>
    <cellStyle name="Hyperlink" xfId="393" builtinId="8" hidden="1"/>
    <cellStyle name="Hyperlink" xfId="395" builtinId="8" hidden="1"/>
    <cellStyle name="Hyperlink" xfId="399" builtinId="8" hidden="1"/>
    <cellStyle name="Hyperlink" xfId="401" builtinId="8" hidden="1"/>
    <cellStyle name="Hyperlink" xfId="403" builtinId="8" hidden="1"/>
    <cellStyle name="Hyperlink" xfId="407" builtinId="8" hidden="1"/>
    <cellStyle name="Hyperlink" xfId="409" builtinId="8" hidden="1"/>
    <cellStyle name="Hyperlink" xfId="411" builtinId="8" hidden="1"/>
    <cellStyle name="Hyperlink" xfId="415" builtinId="8" hidden="1"/>
    <cellStyle name="Hyperlink" xfId="417" builtinId="8" hidden="1"/>
    <cellStyle name="Hyperlink" xfId="419" builtinId="8" hidden="1"/>
    <cellStyle name="Hyperlink" xfId="423" builtinId="8" hidden="1"/>
    <cellStyle name="Hyperlink" xfId="425" builtinId="8" hidden="1"/>
    <cellStyle name="Hyperlink" xfId="427" builtinId="8" hidden="1"/>
    <cellStyle name="Hyperlink" xfId="431" builtinId="8" hidden="1"/>
    <cellStyle name="Hyperlink" xfId="433" builtinId="8" hidden="1"/>
    <cellStyle name="Hyperlink" xfId="435" builtinId="8" hidden="1"/>
    <cellStyle name="Hyperlink" xfId="439" builtinId="8" hidden="1"/>
    <cellStyle name="Hyperlink" xfId="441" builtinId="8" hidden="1"/>
    <cellStyle name="Hyperlink" xfId="443" builtinId="8" hidden="1"/>
    <cellStyle name="Hyperlink" xfId="447" builtinId="8" hidden="1"/>
    <cellStyle name="Hyperlink" xfId="449" builtinId="8" hidden="1"/>
    <cellStyle name="Hyperlink" xfId="451" builtinId="8" hidden="1"/>
    <cellStyle name="Hyperlink" xfId="455" builtinId="8" hidden="1"/>
    <cellStyle name="Hyperlink" xfId="457" builtinId="8" hidden="1"/>
    <cellStyle name="Hyperlink" xfId="459" builtinId="8" hidden="1"/>
    <cellStyle name="Hyperlink" xfId="463" builtinId="8" hidden="1"/>
    <cellStyle name="Hyperlink" xfId="465" builtinId="8" hidden="1"/>
    <cellStyle name="Hyperlink" xfId="467" builtinId="8" hidden="1"/>
    <cellStyle name="Hyperlink" xfId="471" builtinId="8" hidden="1"/>
    <cellStyle name="Hyperlink" xfId="473" builtinId="8" hidden="1"/>
    <cellStyle name="Hyperlink" xfId="475" builtinId="8" hidden="1"/>
    <cellStyle name="Hyperlink" xfId="479" builtinId="8" hidden="1"/>
    <cellStyle name="Hyperlink" xfId="481" builtinId="8" hidden="1"/>
    <cellStyle name="Hyperlink" xfId="483" builtinId="8" hidden="1"/>
    <cellStyle name="Hyperlink" xfId="487" builtinId="8" hidden="1"/>
    <cellStyle name="Hyperlink" xfId="489" builtinId="8" hidden="1"/>
    <cellStyle name="Hyperlink" xfId="491" builtinId="8" hidden="1"/>
    <cellStyle name="Hyperlink" xfId="495" builtinId="8" hidden="1"/>
    <cellStyle name="Hyperlink" xfId="497" builtinId="8" hidden="1"/>
    <cellStyle name="Hyperlink" xfId="499" builtinId="8" hidden="1"/>
    <cellStyle name="Hyperlink" xfId="503" builtinId="8" hidden="1"/>
    <cellStyle name="Hyperlink" xfId="505" builtinId="8" hidden="1"/>
    <cellStyle name="Hyperlink" xfId="507" builtinId="8" hidden="1"/>
    <cellStyle name="Hyperlink" xfId="511" builtinId="8" hidden="1"/>
    <cellStyle name="Hyperlink" xfId="513" builtinId="8" hidden="1"/>
    <cellStyle name="Hyperlink" xfId="515" builtinId="8" hidden="1"/>
    <cellStyle name="Hyperlink" xfId="519" builtinId="8" hidden="1"/>
    <cellStyle name="Hyperlink" xfId="521" builtinId="8" hidden="1"/>
    <cellStyle name="Hyperlink" xfId="523" builtinId="8" hidden="1"/>
    <cellStyle name="Hyperlink" xfId="527" builtinId="8" hidden="1"/>
    <cellStyle name="Hyperlink" xfId="529" builtinId="8" hidden="1"/>
    <cellStyle name="Hyperlink" xfId="531" builtinId="8" hidden="1"/>
    <cellStyle name="Hyperlink" xfId="525" builtinId="8" hidden="1"/>
    <cellStyle name="Hyperlink" xfId="517" builtinId="8" hidden="1"/>
    <cellStyle name="Hyperlink" xfId="509" builtinId="8" hidden="1"/>
    <cellStyle name="Hyperlink" xfId="501" builtinId="8" hidden="1"/>
    <cellStyle name="Hyperlink" xfId="493" builtinId="8" hidden="1"/>
    <cellStyle name="Hyperlink" xfId="485" builtinId="8" hidden="1"/>
    <cellStyle name="Hyperlink" xfId="477" builtinId="8" hidden="1"/>
    <cellStyle name="Hyperlink" xfId="469" builtinId="8" hidden="1"/>
    <cellStyle name="Hyperlink" xfId="461" builtinId="8" hidden="1"/>
    <cellStyle name="Hyperlink" xfId="453" builtinId="8" hidden="1"/>
    <cellStyle name="Hyperlink" xfId="445" builtinId="8" hidden="1"/>
    <cellStyle name="Hyperlink" xfId="437" builtinId="8" hidden="1"/>
    <cellStyle name="Hyperlink" xfId="429" builtinId="8" hidden="1"/>
    <cellStyle name="Hyperlink" xfId="421" builtinId="8" hidden="1"/>
    <cellStyle name="Hyperlink" xfId="413" builtinId="8" hidden="1"/>
    <cellStyle name="Hyperlink" xfId="405" builtinId="8" hidden="1"/>
    <cellStyle name="Hyperlink" xfId="397" builtinId="8" hidden="1"/>
    <cellStyle name="Hyperlink" xfId="389" builtinId="8" hidden="1"/>
    <cellStyle name="Hyperlink" xfId="381" builtinId="8" hidden="1"/>
    <cellStyle name="Hyperlink" xfId="373" builtinId="8" hidden="1"/>
    <cellStyle name="Hyperlink" xfId="365" builtinId="8" hidden="1"/>
    <cellStyle name="Hyperlink" xfId="357" builtinId="8" hidden="1"/>
    <cellStyle name="Hyperlink" xfId="349" builtinId="8" hidden="1"/>
    <cellStyle name="Hyperlink" xfId="341" builtinId="8" hidden="1"/>
    <cellStyle name="Hyperlink" xfId="333" builtinId="8" hidden="1"/>
    <cellStyle name="Hyperlink" xfId="325" builtinId="8" hidden="1"/>
    <cellStyle name="Hyperlink" xfId="317" builtinId="8" hidden="1"/>
    <cellStyle name="Hyperlink" xfId="309" builtinId="8" hidden="1"/>
    <cellStyle name="Hyperlink" xfId="301" builtinId="8" hidden="1"/>
    <cellStyle name="Hyperlink" xfId="293" builtinId="8" hidden="1"/>
    <cellStyle name="Hyperlink" xfId="285" builtinId="8" hidden="1"/>
    <cellStyle name="Hyperlink" xfId="277" builtinId="8" hidden="1"/>
    <cellStyle name="Hyperlink" xfId="269" builtinId="8" hidden="1"/>
    <cellStyle name="Hyperlink" xfId="260" builtinId="8" hidden="1"/>
    <cellStyle name="Hyperlink" xfId="252" builtinId="8" hidden="1"/>
    <cellStyle name="Hyperlink" xfId="244" builtinId="8" hidden="1"/>
    <cellStyle name="Hyperlink" xfId="236" builtinId="8" hidden="1"/>
    <cellStyle name="Hyperlink" xfId="228" builtinId="8" hidden="1"/>
    <cellStyle name="Hyperlink" xfId="220" builtinId="8" hidden="1"/>
    <cellStyle name="Hyperlink" xfId="212" builtinId="8" hidden="1"/>
    <cellStyle name="Hyperlink" xfId="204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8" builtinId="8" hidden="1"/>
    <cellStyle name="Hyperlink" xfId="200" builtinId="8" hidden="1"/>
    <cellStyle name="Hyperlink" xfId="202" builtinId="8" hidden="1"/>
    <cellStyle name="Hyperlink" xfId="196" builtinId="8" hidden="1"/>
    <cellStyle name="Hyperlink" xfId="180" builtinId="8" hidden="1"/>
    <cellStyle name="Hyperlink" xfId="164" builtinId="8" hidden="1"/>
    <cellStyle name="Hyperlink" xfId="148" builtinId="8" hidden="1"/>
    <cellStyle name="Hyperlink" xfId="132" builtinId="8" hidden="1"/>
    <cellStyle name="Hyperlink" xfId="116" builtinId="8" hidden="1"/>
    <cellStyle name="Hyperlink" xfId="100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68" builtinId="8" hidden="1"/>
    <cellStyle name="Hyperlink" xfId="21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8" builtinId="8" hidden="1"/>
    <cellStyle name="Hyperlink" xfId="40" builtinId="8" hidden="1"/>
    <cellStyle name="Hyperlink" xfId="42" builtinId="8" hidden="1"/>
    <cellStyle name="Hyperlink" xfId="36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7" builtinId="8" hidden="1"/>
    <cellStyle name="Hyperlink" xfId="9" builtinId="8" hidden="1"/>
    <cellStyle name="Hyperlink" xfId="5" builtinId="8" hidden="1"/>
    <cellStyle name="Hyperlink" xfId="3" builtinId="8" hidden="1"/>
    <cellStyle name="Normal" xfId="0" builtinId="0"/>
    <cellStyle name="Normal 2" xfId="1" xr:uid="{00000000-0005-0000-0000-000014020000}"/>
    <cellStyle name="Normal 3" xfId="2" xr:uid="{00000000-0005-0000-0000-000015020000}"/>
    <cellStyle name="Normal 4" xfId="23" xr:uid="{00000000-0005-0000-0000-000016020000}"/>
    <cellStyle name="Normal 4 2" xfId="268" xr:uid="{00000000-0005-0000-0000-000017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65"/>
  <sheetViews>
    <sheetView workbookViewId="0">
      <selection activeCell="P15" sqref="P15"/>
    </sheetView>
  </sheetViews>
  <sheetFormatPr defaultColWidth="10.7109375" defaultRowHeight="18"/>
  <cols>
    <col min="1" max="1" width="10.7109375" style="7"/>
    <col min="2" max="2" width="5.7109375" style="17" bestFit="1" customWidth="1"/>
    <col min="3" max="3" width="10.7109375" style="17" bestFit="1" customWidth="1"/>
    <col min="4" max="4" width="5.7109375" style="17" bestFit="1" customWidth="1"/>
    <col min="5" max="5" width="10.7109375" style="17" bestFit="1" customWidth="1"/>
    <col min="6" max="6" width="7.28515625" style="20" bestFit="1" customWidth="1"/>
    <col min="7" max="7" width="1.7109375" style="20" customWidth="1"/>
    <col min="8" max="8" width="14" style="17" bestFit="1" customWidth="1"/>
    <col min="9" max="9" width="17.28515625" style="17" customWidth="1"/>
    <col min="10" max="16384" width="10.7109375" style="17"/>
  </cols>
  <sheetData>
    <row r="1" spans="1:9" s="7" customFormat="1" ht="17.45">
      <c r="B1" s="41" t="s">
        <v>0</v>
      </c>
      <c r="C1" s="42"/>
      <c r="D1" s="41" t="s">
        <v>1</v>
      </c>
      <c r="E1" s="42"/>
      <c r="F1" s="8" t="s">
        <v>2</v>
      </c>
      <c r="G1" s="9"/>
      <c r="H1" s="38" t="s">
        <v>3</v>
      </c>
      <c r="I1" s="39"/>
    </row>
    <row r="2" spans="1:9" s="7" customFormat="1" ht="17.45">
      <c r="B2" s="10" t="s">
        <v>4</v>
      </c>
      <c r="C2" s="11" t="s">
        <v>5</v>
      </c>
      <c r="D2" s="10" t="s">
        <v>4</v>
      </c>
      <c r="E2" s="11" t="s">
        <v>5</v>
      </c>
      <c r="F2" s="12"/>
      <c r="G2" s="9"/>
      <c r="H2" s="40"/>
      <c r="I2" s="40"/>
    </row>
    <row r="3" spans="1:9" s="7" customFormat="1">
      <c r="A3" s="13" t="s">
        <v>6</v>
      </c>
      <c r="B3" s="13"/>
      <c r="C3" s="14"/>
      <c r="D3" s="14"/>
      <c r="E3" s="14"/>
      <c r="F3" s="15"/>
      <c r="G3" s="15"/>
      <c r="H3" s="40" t="s">
        <v>7</v>
      </c>
      <c r="I3" s="40"/>
    </row>
    <row r="4" spans="1:9">
      <c r="A4" s="13" t="s">
        <v>8</v>
      </c>
      <c r="B4" s="16">
        <v>65</v>
      </c>
      <c r="C4" s="16">
        <v>59.45</v>
      </c>
      <c r="D4" s="16">
        <v>22</v>
      </c>
      <c r="E4" s="16">
        <v>50.55</v>
      </c>
      <c r="F4" s="16">
        <v>0</v>
      </c>
      <c r="G4" s="16"/>
      <c r="H4" s="14" t="s">
        <v>9</v>
      </c>
      <c r="I4" s="14"/>
    </row>
    <row r="5" spans="1:9">
      <c r="B5" s="18"/>
      <c r="C5" s="18"/>
      <c r="D5" s="18"/>
      <c r="E5" s="18"/>
      <c r="F5" s="18"/>
      <c r="G5" s="18"/>
    </row>
    <row r="6" spans="1:9">
      <c r="B6" s="18"/>
      <c r="C6" s="18"/>
      <c r="D6" s="18"/>
      <c r="E6" s="18"/>
      <c r="F6" s="18"/>
      <c r="G6" s="18"/>
    </row>
    <row r="8" spans="1:9">
      <c r="B8" s="18"/>
      <c r="C8" s="18"/>
      <c r="D8" s="18"/>
      <c r="E8" s="18"/>
      <c r="F8" s="18"/>
      <c r="G8" s="18"/>
    </row>
    <row r="9" spans="1:9">
      <c r="B9" s="18"/>
      <c r="C9" s="18"/>
      <c r="D9" s="18"/>
      <c r="E9" s="18"/>
      <c r="F9" s="18"/>
      <c r="G9" s="18"/>
    </row>
    <row r="11" spans="1:9">
      <c r="B11" s="18"/>
      <c r="C11" s="18"/>
      <c r="D11" s="18"/>
      <c r="E11" s="18"/>
      <c r="F11" s="18"/>
      <c r="G11" s="18"/>
    </row>
    <row r="12" spans="1:9">
      <c r="B12" s="18"/>
      <c r="C12" s="18"/>
      <c r="D12" s="21"/>
      <c r="E12" s="18"/>
      <c r="F12" s="18"/>
      <c r="G12" s="18"/>
    </row>
    <row r="13" spans="1:9">
      <c r="D13" s="21"/>
    </row>
    <row r="14" spans="1:9">
      <c r="B14" s="18"/>
      <c r="C14" s="18"/>
      <c r="D14"/>
      <c r="E14" s="18"/>
      <c r="F14" s="18"/>
      <c r="G14" s="18"/>
    </row>
    <row r="15" spans="1:9">
      <c r="B15" s="18"/>
      <c r="C15" s="18"/>
      <c r="D15" s="18"/>
      <c r="E15" s="18"/>
      <c r="F15" s="18"/>
      <c r="G15" s="18"/>
    </row>
    <row r="16" spans="1:9">
      <c r="B16" s="18"/>
      <c r="C16" s="18"/>
      <c r="D16" s="18"/>
      <c r="E16" s="18"/>
      <c r="F16" s="18"/>
      <c r="G16" s="18"/>
    </row>
    <row r="19" spans="2:5">
      <c r="B19" s="19"/>
      <c r="C19" s="19"/>
      <c r="D19" s="19"/>
      <c r="E19" s="19"/>
    </row>
    <row r="20" spans="2:5">
      <c r="B20" s="19"/>
      <c r="C20" s="19"/>
      <c r="D20" s="19"/>
      <c r="E20" s="19"/>
    </row>
    <row r="21" spans="2:5">
      <c r="B21" s="19"/>
      <c r="C21" s="19"/>
      <c r="D21" s="19"/>
      <c r="E21" s="19"/>
    </row>
    <row r="22" spans="2:5">
      <c r="B22" s="19"/>
      <c r="C22" s="19"/>
      <c r="D22" s="19"/>
      <c r="E22" s="19"/>
    </row>
    <row r="23" spans="2:5">
      <c r="B23" s="19"/>
      <c r="C23" s="19"/>
      <c r="D23" s="19"/>
      <c r="E23" s="19"/>
    </row>
    <row r="24" spans="2:5">
      <c r="B24" s="19"/>
      <c r="C24" s="19"/>
      <c r="D24" s="19"/>
      <c r="E24" s="19"/>
    </row>
    <row r="25" spans="2:5">
      <c r="B25" s="19"/>
      <c r="C25" s="19"/>
      <c r="D25" s="19"/>
      <c r="E25" s="19"/>
    </row>
    <row r="26" spans="2:5">
      <c r="B26" s="19"/>
      <c r="C26" s="19"/>
      <c r="D26" s="19"/>
      <c r="E26" s="19"/>
    </row>
    <row r="27" spans="2:5">
      <c r="B27" s="19"/>
      <c r="C27" s="19"/>
      <c r="D27" s="19"/>
      <c r="E27" s="19"/>
    </row>
    <row r="28" spans="2:5">
      <c r="B28" s="19"/>
      <c r="C28" s="19"/>
      <c r="D28" s="19"/>
      <c r="E28" s="19"/>
    </row>
    <row r="29" spans="2:5">
      <c r="B29" s="19"/>
      <c r="C29" s="19"/>
      <c r="D29" s="19"/>
      <c r="E29" s="19"/>
    </row>
    <row r="30" spans="2:5">
      <c r="B30" s="19"/>
      <c r="C30" s="19"/>
      <c r="D30" s="19"/>
      <c r="E30" s="19"/>
    </row>
    <row r="31" spans="2:5">
      <c r="B31" s="19"/>
      <c r="C31" s="19"/>
      <c r="D31" s="19"/>
      <c r="E31" s="19"/>
    </row>
    <row r="32" spans="2:5">
      <c r="B32" s="19"/>
      <c r="C32" s="19"/>
      <c r="D32" s="19"/>
      <c r="E32" s="19"/>
    </row>
    <row r="33" spans="2:7">
      <c r="B33" s="19"/>
      <c r="C33" s="19"/>
      <c r="D33" s="19"/>
      <c r="E33" s="19"/>
    </row>
    <row r="34" spans="2:7">
      <c r="B34" s="19"/>
      <c r="C34" s="19"/>
      <c r="D34" s="19"/>
      <c r="E34" s="19"/>
    </row>
    <row r="35" spans="2:7">
      <c r="B35" s="19"/>
      <c r="C35" s="19"/>
      <c r="D35" s="19"/>
      <c r="E35" s="19"/>
    </row>
    <row r="36" spans="2:7">
      <c r="B36" s="19"/>
      <c r="C36" s="19"/>
      <c r="D36" s="19"/>
      <c r="E36" s="19"/>
    </row>
    <row r="38" spans="2:7">
      <c r="B38" s="18"/>
      <c r="C38" s="18"/>
      <c r="D38" s="18"/>
      <c r="E38" s="18"/>
      <c r="F38" s="18"/>
      <c r="G38" s="18"/>
    </row>
    <row r="39" spans="2:7">
      <c r="B39" s="18"/>
      <c r="C39" s="18"/>
      <c r="D39" s="18"/>
      <c r="E39" s="18"/>
      <c r="F39" s="18"/>
      <c r="G39" s="18"/>
    </row>
    <row r="40" spans="2:7">
      <c r="B40" s="18"/>
      <c r="C40" s="18"/>
      <c r="D40" s="18"/>
      <c r="E40" s="18"/>
      <c r="F40" s="18"/>
      <c r="G40" s="18"/>
    </row>
    <row r="41" spans="2:7">
      <c r="B41" s="18"/>
      <c r="C41" s="18"/>
      <c r="D41" s="18"/>
      <c r="E41" s="18"/>
      <c r="F41" s="18"/>
      <c r="G41" s="18"/>
    </row>
    <row r="42" spans="2:7">
      <c r="B42" s="18"/>
      <c r="C42" s="18"/>
      <c r="D42" s="18"/>
      <c r="E42" s="18"/>
      <c r="F42" s="18"/>
      <c r="G42" s="18"/>
    </row>
    <row r="43" spans="2:7">
      <c r="B43" s="18"/>
      <c r="C43" s="18"/>
      <c r="D43" s="18"/>
      <c r="E43" s="18"/>
      <c r="F43" s="18"/>
      <c r="G43" s="18"/>
    </row>
    <row r="44" spans="2:7">
      <c r="B44" s="18"/>
      <c r="C44" s="18"/>
      <c r="D44" s="18"/>
      <c r="E44" s="18"/>
      <c r="F44" s="18"/>
      <c r="G44" s="18"/>
    </row>
    <row r="45" spans="2:7">
      <c r="B45" s="18"/>
      <c r="C45" s="18"/>
      <c r="D45" s="18"/>
      <c r="E45" s="18"/>
      <c r="F45" s="18"/>
      <c r="G45" s="18"/>
    </row>
    <row r="46" spans="2:7">
      <c r="B46" s="18"/>
      <c r="C46" s="18"/>
      <c r="D46" s="18"/>
      <c r="E46" s="18"/>
      <c r="F46" s="18"/>
      <c r="G46" s="18"/>
    </row>
    <row r="47" spans="2:7">
      <c r="B47" s="18"/>
      <c r="C47" s="18"/>
      <c r="D47" s="18"/>
      <c r="E47" s="18"/>
      <c r="F47" s="18"/>
      <c r="G47" s="18"/>
    </row>
    <row r="48" spans="2:7">
      <c r="B48" s="18"/>
      <c r="C48" s="18"/>
      <c r="D48" s="18"/>
      <c r="E48" s="18"/>
      <c r="F48" s="18"/>
      <c r="G48" s="18"/>
    </row>
    <row r="49" spans="2:7">
      <c r="B49" s="18"/>
      <c r="C49" s="18"/>
      <c r="D49" s="18"/>
      <c r="E49" s="18"/>
      <c r="F49" s="18"/>
      <c r="G49" s="18"/>
    </row>
    <row r="50" spans="2:7">
      <c r="B50" s="18"/>
      <c r="C50" s="18"/>
      <c r="D50" s="18"/>
      <c r="E50" s="18"/>
      <c r="F50" s="18"/>
      <c r="G50" s="18"/>
    </row>
    <row r="51" spans="2:7">
      <c r="B51" s="18"/>
      <c r="C51" s="18"/>
      <c r="D51" s="18"/>
      <c r="E51" s="18"/>
      <c r="F51" s="18"/>
      <c r="G51" s="18"/>
    </row>
    <row r="52" spans="2:7">
      <c r="B52" s="18"/>
      <c r="C52" s="18"/>
      <c r="D52" s="18"/>
      <c r="E52" s="18"/>
      <c r="F52" s="18"/>
      <c r="G52" s="18"/>
    </row>
    <row r="53" spans="2:7">
      <c r="B53" s="18"/>
      <c r="C53" s="18"/>
      <c r="D53" s="18"/>
      <c r="E53" s="18"/>
      <c r="F53" s="18"/>
      <c r="G53" s="18"/>
    </row>
    <row r="54" spans="2:7">
      <c r="B54" s="18"/>
      <c r="C54" s="18"/>
      <c r="D54" s="18"/>
      <c r="E54" s="18"/>
      <c r="F54" s="18"/>
      <c r="G54" s="18"/>
    </row>
    <row r="55" spans="2:7">
      <c r="B55" s="18"/>
      <c r="C55" s="18"/>
      <c r="D55" s="18"/>
      <c r="E55" s="18"/>
      <c r="F55" s="18"/>
      <c r="G55" s="18"/>
    </row>
    <row r="56" spans="2:7">
      <c r="B56" s="18"/>
      <c r="C56" s="18"/>
      <c r="D56" s="18"/>
      <c r="E56" s="18"/>
      <c r="F56" s="18"/>
      <c r="G56" s="18"/>
    </row>
    <row r="57" spans="2:7">
      <c r="B57" s="18"/>
      <c r="C57" s="18"/>
      <c r="D57" s="18"/>
      <c r="E57" s="18"/>
      <c r="F57" s="18"/>
      <c r="G57" s="18"/>
    </row>
    <row r="58" spans="2:7">
      <c r="B58" s="18"/>
      <c r="C58" s="18"/>
      <c r="D58" s="18"/>
      <c r="E58" s="18"/>
      <c r="F58" s="18"/>
      <c r="G58" s="18"/>
    </row>
    <row r="59" spans="2:7">
      <c r="B59" s="18"/>
      <c r="C59" s="18"/>
      <c r="D59" s="18"/>
      <c r="E59" s="18"/>
      <c r="F59" s="18"/>
      <c r="G59" s="18"/>
    </row>
    <row r="60" spans="2:7">
      <c r="B60" s="18"/>
      <c r="C60" s="18"/>
      <c r="D60" s="18"/>
      <c r="E60" s="18"/>
      <c r="F60" s="18"/>
      <c r="G60" s="18"/>
    </row>
    <row r="61" spans="2:7">
      <c r="B61" s="18"/>
      <c r="C61" s="18"/>
      <c r="D61" s="18"/>
      <c r="E61" s="18"/>
      <c r="F61" s="18"/>
      <c r="G61" s="18"/>
    </row>
    <row r="62" spans="2:7">
      <c r="B62" s="18"/>
      <c r="C62" s="18"/>
      <c r="D62" s="18"/>
      <c r="E62" s="18"/>
      <c r="F62" s="18"/>
      <c r="G62" s="18"/>
    </row>
    <row r="63" spans="2:7">
      <c r="B63" s="18"/>
      <c r="C63" s="18"/>
      <c r="D63" s="18"/>
      <c r="E63" s="18"/>
      <c r="F63" s="18"/>
      <c r="G63" s="18"/>
    </row>
    <row r="64" spans="2:7">
      <c r="B64" s="18"/>
      <c r="C64" s="18"/>
      <c r="D64" s="18"/>
      <c r="E64" s="18"/>
      <c r="F64" s="18"/>
      <c r="G64" s="18"/>
    </row>
    <row r="65" spans="2:7">
      <c r="B65" s="18"/>
      <c r="C65" s="18"/>
      <c r="D65" s="18"/>
      <c r="E65" s="18"/>
      <c r="F65" s="18"/>
      <c r="G65" s="18"/>
    </row>
  </sheetData>
  <mergeCells count="5">
    <mergeCell ref="H1:I1"/>
    <mergeCell ref="H2:I2"/>
    <mergeCell ref="H3:I3"/>
    <mergeCell ref="B1:C1"/>
    <mergeCell ref="D1:E1"/>
  </mergeCells>
  <pageMargins left="0.75" right="0.75" top="1" bottom="1" header="0.5" footer="0.5"/>
  <pageSetup paperSize="9"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M15"/>
  <sheetViews>
    <sheetView workbookViewId="0">
      <selection activeCell="A3" sqref="A3:A15"/>
    </sheetView>
  </sheetViews>
  <sheetFormatPr defaultColWidth="11.5703125" defaultRowHeight="14.45"/>
  <sheetData>
    <row r="1" spans="1:13" ht="15.6">
      <c r="A1" s="24" t="s">
        <v>10</v>
      </c>
      <c r="B1" s="24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18</v>
      </c>
      <c r="K1" t="s">
        <v>19</v>
      </c>
      <c r="L1" t="s">
        <v>20</v>
      </c>
      <c r="M1" t="s">
        <v>21</v>
      </c>
    </row>
    <row r="2" spans="1:13" ht="17.45">
      <c r="A2" s="24" t="s">
        <v>22</v>
      </c>
      <c r="B2" s="24"/>
      <c r="D2" t="s">
        <v>23</v>
      </c>
      <c r="F2" t="s">
        <v>24</v>
      </c>
      <c r="G2" t="s">
        <v>23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</row>
    <row r="3" spans="1:13">
      <c r="A3" t="s">
        <v>30</v>
      </c>
      <c r="B3" t="s">
        <v>31</v>
      </c>
      <c r="C3" s="30">
        <v>0.38125000000000003</v>
      </c>
      <c r="D3">
        <v>0</v>
      </c>
      <c r="E3">
        <v>5.83</v>
      </c>
      <c r="F3">
        <v>745</v>
      </c>
      <c r="G3">
        <v>0.63</v>
      </c>
      <c r="H3">
        <v>53.6</v>
      </c>
      <c r="I3">
        <v>103.5</v>
      </c>
      <c r="J3">
        <v>14.52</v>
      </c>
      <c r="K3" s="31">
        <v>83.1</v>
      </c>
      <c r="L3" t="s">
        <v>32</v>
      </c>
      <c r="M3" t="s">
        <v>33</v>
      </c>
    </row>
    <row r="4" spans="1:13">
      <c r="A4" t="s">
        <v>34</v>
      </c>
      <c r="B4" t="s">
        <v>35</v>
      </c>
      <c r="C4" s="30">
        <v>0.39999999999999997</v>
      </c>
      <c r="D4">
        <v>1</v>
      </c>
      <c r="E4" t="s">
        <v>36</v>
      </c>
      <c r="F4">
        <v>760</v>
      </c>
      <c r="G4">
        <v>0.28999999999999998</v>
      </c>
      <c r="H4">
        <v>54.9</v>
      </c>
      <c r="I4">
        <v>102.7</v>
      </c>
      <c r="J4">
        <v>14.78</v>
      </c>
      <c r="K4">
        <v>85</v>
      </c>
      <c r="L4" t="s">
        <v>37</v>
      </c>
      <c r="M4" t="s">
        <v>38</v>
      </c>
    </row>
    <row r="5" spans="1:13">
      <c r="A5" t="s">
        <v>39</v>
      </c>
      <c r="B5" t="s">
        <v>40</v>
      </c>
      <c r="C5" s="30">
        <v>0.34722222222222227</v>
      </c>
      <c r="D5">
        <v>-1</v>
      </c>
      <c r="E5">
        <v>6.78</v>
      </c>
      <c r="F5">
        <v>750</v>
      </c>
      <c r="G5">
        <v>0.2</v>
      </c>
      <c r="H5">
        <v>52.5</v>
      </c>
      <c r="I5">
        <v>101</v>
      </c>
      <c r="J5">
        <v>14.6</v>
      </c>
      <c r="K5">
        <v>116</v>
      </c>
      <c r="L5" t="s">
        <v>41</v>
      </c>
      <c r="M5" t="s">
        <v>42</v>
      </c>
    </row>
    <row r="6" spans="1:13">
      <c r="A6" t="s">
        <v>43</v>
      </c>
      <c r="B6" t="s">
        <v>44</v>
      </c>
      <c r="C6" s="30">
        <v>0.40625</v>
      </c>
      <c r="D6">
        <v>5</v>
      </c>
      <c r="E6">
        <v>6.58</v>
      </c>
      <c r="F6">
        <v>761</v>
      </c>
      <c r="G6">
        <v>0.25</v>
      </c>
      <c r="H6">
        <v>48.8</v>
      </c>
      <c r="I6" t="s">
        <v>45</v>
      </c>
      <c r="J6" t="s">
        <v>45</v>
      </c>
      <c r="K6">
        <v>135</v>
      </c>
      <c r="L6" t="s">
        <v>46</v>
      </c>
      <c r="M6" t="s">
        <v>47</v>
      </c>
    </row>
    <row r="7" spans="1:13">
      <c r="A7" t="s">
        <v>48</v>
      </c>
      <c r="B7" t="s">
        <v>49</v>
      </c>
      <c r="C7" s="30">
        <v>0.37083333333333335</v>
      </c>
      <c r="D7">
        <v>4</v>
      </c>
      <c r="E7" t="s">
        <v>50</v>
      </c>
      <c r="F7">
        <v>768</v>
      </c>
      <c r="G7">
        <v>0.85</v>
      </c>
      <c r="H7">
        <v>38.4</v>
      </c>
      <c r="I7">
        <v>95</v>
      </c>
      <c r="J7">
        <v>13.82</v>
      </c>
      <c r="K7">
        <v>452</v>
      </c>
      <c r="L7" t="s">
        <v>51</v>
      </c>
      <c r="M7" t="s">
        <v>52</v>
      </c>
    </row>
    <row r="8" spans="1:13">
      <c r="A8" t="s">
        <v>53</v>
      </c>
      <c r="B8" t="s">
        <v>54</v>
      </c>
      <c r="C8" s="30">
        <v>0.48194444444444445</v>
      </c>
      <c r="D8">
        <v>12</v>
      </c>
      <c r="E8">
        <v>6.06</v>
      </c>
      <c r="F8">
        <v>766</v>
      </c>
      <c r="G8">
        <v>3.42</v>
      </c>
      <c r="H8">
        <v>26.6</v>
      </c>
      <c r="I8" t="s">
        <v>45</v>
      </c>
      <c r="J8" t="s">
        <v>45</v>
      </c>
      <c r="K8">
        <v>1060</v>
      </c>
      <c r="L8">
        <v>10</v>
      </c>
      <c r="M8" t="s">
        <v>55</v>
      </c>
    </row>
    <row r="9" spans="1:13">
      <c r="A9" t="s">
        <v>56</v>
      </c>
      <c r="B9" t="s">
        <v>57</v>
      </c>
      <c r="C9" s="30">
        <v>0.42083333333333334</v>
      </c>
      <c r="D9">
        <v>12</v>
      </c>
      <c r="E9">
        <v>5.97</v>
      </c>
      <c r="F9">
        <v>766</v>
      </c>
      <c r="G9">
        <v>8.1300000000000008</v>
      </c>
      <c r="H9">
        <v>7.7</v>
      </c>
      <c r="I9">
        <v>99.8</v>
      </c>
      <c r="J9">
        <v>11.85</v>
      </c>
      <c r="K9">
        <v>1740</v>
      </c>
      <c r="L9">
        <v>10</v>
      </c>
      <c r="M9" t="s">
        <v>58</v>
      </c>
    </row>
    <row r="10" spans="1:13">
      <c r="A10" t="s">
        <v>59</v>
      </c>
      <c r="B10" t="s">
        <v>60</v>
      </c>
      <c r="C10" s="30">
        <v>0.38194444444444442</v>
      </c>
      <c r="D10">
        <v>7</v>
      </c>
      <c r="E10">
        <v>6.12</v>
      </c>
      <c r="F10">
        <v>755</v>
      </c>
      <c r="G10">
        <v>6.32</v>
      </c>
      <c r="H10">
        <v>19.7</v>
      </c>
      <c r="I10">
        <v>99.7</v>
      </c>
      <c r="J10">
        <v>12.2</v>
      </c>
      <c r="K10">
        <v>1770</v>
      </c>
      <c r="L10">
        <v>10</v>
      </c>
      <c r="M10" t="s">
        <v>61</v>
      </c>
    </row>
    <row r="11" spans="1:13">
      <c r="A11" t="s">
        <v>62</v>
      </c>
      <c r="B11" t="s">
        <v>63</v>
      </c>
      <c r="C11" s="30">
        <v>0.375</v>
      </c>
      <c r="D11">
        <v>9</v>
      </c>
      <c r="E11">
        <v>6.62</v>
      </c>
      <c r="F11">
        <v>756</v>
      </c>
      <c r="G11">
        <v>8.4</v>
      </c>
      <c r="H11">
        <v>24.2</v>
      </c>
      <c r="I11">
        <v>106</v>
      </c>
      <c r="J11">
        <v>12.4</v>
      </c>
      <c r="K11">
        <v>1270</v>
      </c>
      <c r="L11">
        <v>10</v>
      </c>
      <c r="M11" t="s">
        <v>64</v>
      </c>
    </row>
    <row r="12" spans="1:13" ht="15.6">
      <c r="A12" t="s">
        <v>65</v>
      </c>
      <c r="B12" t="s">
        <v>66</v>
      </c>
      <c r="C12" s="30">
        <v>0.47916666666666669</v>
      </c>
      <c r="D12">
        <v>15</v>
      </c>
      <c r="F12">
        <v>767</v>
      </c>
      <c r="K12">
        <v>747</v>
      </c>
      <c r="L12">
        <v>10</v>
      </c>
      <c r="M12" s="23" t="s">
        <v>67</v>
      </c>
    </row>
    <row r="13" spans="1:13" ht="15.6">
      <c r="A13" t="s">
        <v>68</v>
      </c>
      <c r="B13" s="23" t="s">
        <v>69</v>
      </c>
      <c r="C13" s="30">
        <v>0.33333333333333331</v>
      </c>
      <c r="D13">
        <v>16</v>
      </c>
      <c r="E13" t="s">
        <v>70</v>
      </c>
      <c r="F13">
        <v>770</v>
      </c>
      <c r="G13" t="s">
        <v>45</v>
      </c>
      <c r="H13" t="s">
        <v>71</v>
      </c>
      <c r="I13" t="s">
        <v>45</v>
      </c>
      <c r="J13" t="s">
        <v>45</v>
      </c>
      <c r="K13">
        <v>683</v>
      </c>
      <c r="L13">
        <v>10</v>
      </c>
      <c r="M13" t="s">
        <v>72</v>
      </c>
    </row>
    <row r="14" spans="1:13" ht="15.6">
      <c r="A14" t="s">
        <v>73</v>
      </c>
      <c r="B14" s="23" t="s">
        <v>74</v>
      </c>
      <c r="C14" s="30">
        <v>0.33402777777777781</v>
      </c>
      <c r="D14">
        <v>5</v>
      </c>
      <c r="E14">
        <v>6.59</v>
      </c>
      <c r="F14">
        <v>752</v>
      </c>
      <c r="G14">
        <v>11.17</v>
      </c>
      <c r="H14">
        <v>29.1</v>
      </c>
      <c r="I14">
        <v>102.5</v>
      </c>
      <c r="J14">
        <v>11.17</v>
      </c>
      <c r="K14">
        <v>576</v>
      </c>
      <c r="L14">
        <v>10</v>
      </c>
      <c r="M14" t="s">
        <v>75</v>
      </c>
    </row>
    <row r="15" spans="1:13" ht="15.6">
      <c r="A15" t="s">
        <v>76</v>
      </c>
      <c r="B15" s="23" t="s">
        <v>77</v>
      </c>
      <c r="C15" s="30">
        <v>0.3611111111111111</v>
      </c>
      <c r="D15">
        <v>14</v>
      </c>
      <c r="E15">
        <v>6.52</v>
      </c>
      <c r="F15">
        <v>760</v>
      </c>
      <c r="G15">
        <v>11.47</v>
      </c>
      <c r="H15">
        <v>31.6</v>
      </c>
      <c r="I15">
        <v>100.2</v>
      </c>
      <c r="J15">
        <v>10.93</v>
      </c>
      <c r="K15">
        <v>451</v>
      </c>
      <c r="L15">
        <v>10</v>
      </c>
      <c r="M15" t="s">
        <v>42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K25"/>
  <sheetViews>
    <sheetView tabSelected="1" workbookViewId="0">
      <selection activeCell="P6" sqref="P6"/>
    </sheetView>
  </sheetViews>
  <sheetFormatPr defaultColWidth="11.5703125" defaultRowHeight="14.45"/>
  <sheetData>
    <row r="1" spans="1:11">
      <c r="A1" s="22" t="s">
        <v>78</v>
      </c>
      <c r="B1" s="43" t="s">
        <v>79</v>
      </c>
      <c r="C1" s="43"/>
      <c r="D1" s="25" t="s">
        <v>80</v>
      </c>
      <c r="E1" s="25" t="s">
        <v>81</v>
      </c>
      <c r="F1" s="25" t="s">
        <v>82</v>
      </c>
      <c r="G1" s="25" t="s">
        <v>83</v>
      </c>
      <c r="H1" s="25" t="s">
        <v>84</v>
      </c>
      <c r="I1" s="25" t="s">
        <v>85</v>
      </c>
      <c r="J1" s="43" t="s">
        <v>86</v>
      </c>
      <c r="K1" s="43"/>
    </row>
    <row r="2" spans="1:11">
      <c r="A2" s="22"/>
      <c r="B2" s="25" t="s">
        <v>87</v>
      </c>
      <c r="C2" s="25" t="s">
        <v>88</v>
      </c>
      <c r="D2" s="25" t="s">
        <v>87</v>
      </c>
      <c r="E2" s="25" t="s">
        <v>87</v>
      </c>
      <c r="F2" s="25" t="s">
        <v>87</v>
      </c>
      <c r="G2" s="25" t="s">
        <v>87</v>
      </c>
      <c r="H2" s="25" t="s">
        <v>87</v>
      </c>
      <c r="I2" s="25" t="s">
        <v>87</v>
      </c>
      <c r="J2" s="25" t="s">
        <v>27</v>
      </c>
      <c r="K2" s="25" t="s">
        <v>88</v>
      </c>
    </row>
    <row r="3" spans="1:11">
      <c r="A3" s="27" t="s">
        <v>30</v>
      </c>
      <c r="B3" s="26">
        <v>2.91</v>
      </c>
      <c r="C3" s="26">
        <f>B3/12.0107*1000</f>
        <v>242.28396346590958</v>
      </c>
      <c r="D3" s="26">
        <v>0.25900000000000001</v>
      </c>
      <c r="E3" s="27" t="s">
        <v>89</v>
      </c>
      <c r="F3" s="27" t="s">
        <v>90</v>
      </c>
      <c r="G3" s="26">
        <v>0.31</v>
      </c>
      <c r="H3" s="27" t="s">
        <v>91</v>
      </c>
      <c r="I3" s="27" t="s">
        <v>90</v>
      </c>
      <c r="J3" s="22">
        <v>39.905200000000001</v>
      </c>
      <c r="K3" s="22">
        <f>J3/100.09*1000</f>
        <v>398.69317614147263</v>
      </c>
    </row>
    <row r="4" spans="1:11">
      <c r="A4" s="22" t="s">
        <v>34</v>
      </c>
      <c r="B4" s="22">
        <v>3.55</v>
      </c>
      <c r="C4" s="26">
        <f t="shared" ref="C4:C24" si="0">B4/12.0107*1000</f>
        <v>295.56978360961472</v>
      </c>
      <c r="D4" s="22">
        <v>0.22700000000000001</v>
      </c>
      <c r="E4" s="27" t="s">
        <v>89</v>
      </c>
      <c r="F4" s="27" t="s">
        <v>90</v>
      </c>
      <c r="G4" s="22">
        <v>0.37</v>
      </c>
      <c r="H4" s="27" t="s">
        <v>91</v>
      </c>
      <c r="I4" s="27" t="s">
        <v>90</v>
      </c>
      <c r="J4" s="22">
        <v>40.556600000000003</v>
      </c>
      <c r="K4" s="22">
        <f t="shared" ref="K4:K25" si="1">J4/100.09*1000</f>
        <v>405.20131881306827</v>
      </c>
    </row>
    <row r="5" spans="1:11">
      <c r="A5" s="22" t="s">
        <v>39</v>
      </c>
      <c r="B5" s="22">
        <v>4.33</v>
      </c>
      <c r="C5" s="26">
        <f t="shared" si="0"/>
        <v>360.51187690975553</v>
      </c>
      <c r="D5" s="22">
        <v>0.19800000000000001</v>
      </c>
      <c r="E5" s="22" t="s">
        <v>89</v>
      </c>
      <c r="F5" s="22" t="s">
        <v>90</v>
      </c>
      <c r="G5" s="22">
        <v>0.38</v>
      </c>
      <c r="H5" s="22" t="s">
        <v>91</v>
      </c>
      <c r="I5" s="22" t="s">
        <v>90</v>
      </c>
      <c r="J5" s="22">
        <v>44.582500000000003</v>
      </c>
      <c r="K5" s="22">
        <f t="shared" si="1"/>
        <v>445.42411829353586</v>
      </c>
    </row>
    <row r="6" spans="1:11">
      <c r="A6" s="22" t="s">
        <v>92</v>
      </c>
      <c r="B6" s="22"/>
      <c r="C6" s="26">
        <f t="shared" si="0"/>
        <v>0</v>
      </c>
      <c r="D6" s="22"/>
      <c r="E6" s="22"/>
      <c r="F6" s="22"/>
      <c r="G6" s="22"/>
      <c r="H6" s="22"/>
      <c r="I6" s="22"/>
      <c r="J6" s="22">
        <v>44.401400000000002</v>
      </c>
      <c r="K6" s="22">
        <f t="shared" si="1"/>
        <v>443.61474672794486</v>
      </c>
    </row>
    <row r="7" spans="1:11">
      <c r="A7" s="22" t="s">
        <v>43</v>
      </c>
      <c r="B7" s="22">
        <v>4.63</v>
      </c>
      <c r="C7" s="26">
        <f t="shared" si="0"/>
        <v>385.48960510211725</v>
      </c>
      <c r="D7" s="22">
        <v>0.19600000000000001</v>
      </c>
      <c r="E7" s="22" t="s">
        <v>89</v>
      </c>
      <c r="F7" s="22" t="s">
        <v>90</v>
      </c>
      <c r="G7" s="22">
        <v>0.23</v>
      </c>
      <c r="H7" s="22">
        <v>1.7999999999999999E-2</v>
      </c>
      <c r="I7" s="22" t="s">
        <v>90</v>
      </c>
      <c r="J7" s="22">
        <v>32.653799999999997</v>
      </c>
      <c r="K7" s="22">
        <f t="shared" si="1"/>
        <v>326.24438005794781</v>
      </c>
    </row>
    <row r="8" spans="1:11">
      <c r="A8" s="22" t="s">
        <v>48</v>
      </c>
      <c r="B8" s="22">
        <v>6.62</v>
      </c>
      <c r="C8" s="26">
        <f t="shared" si="0"/>
        <v>551.17520211145063</v>
      </c>
      <c r="D8" s="22">
        <v>0.127</v>
      </c>
      <c r="E8" s="22" t="s">
        <v>89</v>
      </c>
      <c r="F8" s="22" t="s">
        <v>90</v>
      </c>
      <c r="G8" s="22">
        <v>0.14000000000000001</v>
      </c>
      <c r="H8" s="22" t="s">
        <v>91</v>
      </c>
      <c r="I8" s="22" t="s">
        <v>90</v>
      </c>
      <c r="J8" s="22">
        <v>31.600200000000001</v>
      </c>
      <c r="K8" s="22">
        <f t="shared" si="1"/>
        <v>315.71785393146166</v>
      </c>
    </row>
    <row r="9" spans="1:11">
      <c r="A9" s="22" t="s">
        <v>93</v>
      </c>
      <c r="B9" s="22"/>
      <c r="C9" s="26"/>
      <c r="D9" s="22"/>
      <c r="E9" s="22"/>
      <c r="F9" s="22"/>
      <c r="G9" s="22"/>
      <c r="H9" s="22"/>
      <c r="I9" s="22"/>
      <c r="J9" s="22">
        <v>27.102699999999999</v>
      </c>
      <c r="K9" s="22">
        <f t="shared" si="1"/>
        <v>270.78329503446895</v>
      </c>
    </row>
    <row r="10" spans="1:11">
      <c r="A10" s="22" t="s">
        <v>53</v>
      </c>
      <c r="B10" s="22">
        <v>8.89</v>
      </c>
      <c r="C10" s="26">
        <f t="shared" si="0"/>
        <v>740.17334543365507</v>
      </c>
      <c r="D10" s="22">
        <v>8.2000000000000003E-2</v>
      </c>
      <c r="E10" s="22" t="s">
        <v>89</v>
      </c>
      <c r="F10" s="22" t="s">
        <v>90</v>
      </c>
      <c r="G10" s="22" t="s">
        <v>94</v>
      </c>
      <c r="H10" s="22">
        <v>0.01</v>
      </c>
      <c r="I10" s="22" t="s">
        <v>90</v>
      </c>
      <c r="J10" s="22">
        <v>30.903199999999998</v>
      </c>
      <c r="K10" s="22">
        <f t="shared" si="1"/>
        <v>308.75412129083821</v>
      </c>
    </row>
    <row r="11" spans="1:11">
      <c r="A11" s="22" t="s">
        <v>95</v>
      </c>
      <c r="B11" s="22"/>
      <c r="C11" s="26"/>
      <c r="D11" s="22"/>
      <c r="E11" s="22"/>
      <c r="F11" s="22"/>
      <c r="G11" s="22"/>
      <c r="H11" s="22"/>
      <c r="I11" s="22"/>
      <c r="J11" s="22">
        <v>23.5002</v>
      </c>
      <c r="K11" s="22">
        <f t="shared" si="1"/>
        <v>234.79068838045757</v>
      </c>
    </row>
    <row r="12" spans="1:11">
      <c r="A12" s="22" t="s">
        <v>56</v>
      </c>
      <c r="B12" s="22">
        <v>8.73</v>
      </c>
      <c r="C12" s="26">
        <f t="shared" si="0"/>
        <v>726.85189039772865</v>
      </c>
      <c r="D12" s="22" t="s">
        <v>96</v>
      </c>
      <c r="E12" s="22" t="s">
        <v>89</v>
      </c>
      <c r="F12" s="22" t="s">
        <v>90</v>
      </c>
      <c r="G12" s="22" t="s">
        <v>94</v>
      </c>
      <c r="H12" s="22" t="s">
        <v>91</v>
      </c>
      <c r="I12" s="22" t="s">
        <v>90</v>
      </c>
      <c r="J12" s="22">
        <v>20.0213</v>
      </c>
      <c r="K12" s="22">
        <f t="shared" si="1"/>
        <v>200.03297032670596</v>
      </c>
    </row>
    <row r="13" spans="1:11">
      <c r="A13" s="22" t="s">
        <v>97</v>
      </c>
      <c r="B13" s="22"/>
      <c r="C13" s="26"/>
      <c r="D13" s="22"/>
      <c r="E13" s="22"/>
      <c r="F13" s="22"/>
      <c r="G13" s="22"/>
      <c r="H13" s="22"/>
      <c r="I13" s="22"/>
      <c r="J13" s="22">
        <v>41.896799999999999</v>
      </c>
      <c r="K13" s="22">
        <f t="shared" si="1"/>
        <v>418.59126785892693</v>
      </c>
    </row>
    <row r="14" spans="1:11">
      <c r="A14" s="22" t="s">
        <v>59</v>
      </c>
      <c r="B14" s="22">
        <v>8.1</v>
      </c>
      <c r="C14" s="26">
        <f t="shared" si="0"/>
        <v>674.39866119376893</v>
      </c>
      <c r="D14" s="22" t="s">
        <v>96</v>
      </c>
      <c r="E14" s="22" t="s">
        <v>89</v>
      </c>
      <c r="F14" s="22" t="s">
        <v>90</v>
      </c>
      <c r="G14" s="22" t="s">
        <v>94</v>
      </c>
      <c r="H14" s="22" t="s">
        <v>91</v>
      </c>
      <c r="I14" s="22" t="s">
        <v>90</v>
      </c>
      <c r="J14" s="22">
        <v>16.327500000000001</v>
      </c>
      <c r="K14" s="22">
        <f t="shared" si="1"/>
        <v>163.12818463382956</v>
      </c>
    </row>
    <row r="15" spans="1:11">
      <c r="A15" s="22" t="s">
        <v>98</v>
      </c>
      <c r="B15" s="22"/>
      <c r="C15" s="26"/>
      <c r="D15" s="22"/>
      <c r="E15" s="22"/>
      <c r="F15" s="22"/>
      <c r="G15" s="22"/>
      <c r="H15" s="22"/>
      <c r="I15" s="22"/>
      <c r="J15" s="22">
        <v>13.7087</v>
      </c>
      <c r="K15" s="22">
        <f t="shared" si="1"/>
        <v>136.96373264062345</v>
      </c>
    </row>
    <row r="16" spans="1:11">
      <c r="A16" s="22" t="s">
        <v>62</v>
      </c>
      <c r="B16" s="22">
        <v>6</v>
      </c>
      <c r="C16" s="26">
        <f t="shared" si="0"/>
        <v>499.55456384723624</v>
      </c>
      <c r="D16" s="22" t="s">
        <v>96</v>
      </c>
      <c r="E16" s="22" t="s">
        <v>89</v>
      </c>
      <c r="F16" s="22" t="s">
        <v>90</v>
      </c>
      <c r="G16" s="22">
        <v>0.21</v>
      </c>
      <c r="H16" s="22">
        <v>0.01</v>
      </c>
      <c r="I16" s="22" t="s">
        <v>90</v>
      </c>
      <c r="J16" s="22">
        <v>18.4588</v>
      </c>
      <c r="K16" s="22">
        <f t="shared" si="1"/>
        <v>184.42202018183633</v>
      </c>
    </row>
    <row r="17" spans="1:11">
      <c r="A17" s="22" t="s">
        <v>99</v>
      </c>
      <c r="B17" s="22"/>
      <c r="C17" s="26"/>
      <c r="D17" s="22"/>
      <c r="E17" s="22"/>
      <c r="F17" s="22"/>
      <c r="G17" s="22"/>
      <c r="H17" s="22"/>
      <c r="I17" s="22"/>
      <c r="J17" s="22">
        <v>17.816400000000002</v>
      </c>
      <c r="K17" s="22">
        <f t="shared" si="1"/>
        <v>178.00379658307526</v>
      </c>
    </row>
    <row r="18" spans="1:11">
      <c r="A18" s="22" t="s">
        <v>65</v>
      </c>
      <c r="B18" s="22">
        <v>5.67</v>
      </c>
      <c r="C18" s="26">
        <f t="shared" si="0"/>
        <v>472.07906283563824</v>
      </c>
      <c r="D18" s="22" t="s">
        <v>96</v>
      </c>
      <c r="E18" s="22" t="s">
        <v>89</v>
      </c>
      <c r="F18" s="22" t="s">
        <v>90</v>
      </c>
      <c r="G18" s="22" t="s">
        <v>94</v>
      </c>
      <c r="H18" s="22" t="s">
        <v>91</v>
      </c>
      <c r="I18" s="22" t="s">
        <v>90</v>
      </c>
      <c r="J18" s="22">
        <v>19.774999999999999</v>
      </c>
      <c r="K18" s="22">
        <f t="shared" si="1"/>
        <v>197.57218503346985</v>
      </c>
    </row>
    <row r="19" spans="1:11">
      <c r="A19" s="22" t="s">
        <v>100</v>
      </c>
      <c r="B19" s="22"/>
      <c r="C19" s="26"/>
      <c r="D19" s="22"/>
      <c r="E19" s="22"/>
      <c r="F19" s="22"/>
      <c r="G19" s="22"/>
      <c r="H19" s="22"/>
      <c r="I19" s="22"/>
      <c r="J19" s="22">
        <v>18.5548</v>
      </c>
      <c r="K19" s="22">
        <f t="shared" si="1"/>
        <v>185.38115695873714</v>
      </c>
    </row>
    <row r="20" spans="1:11">
      <c r="A20" s="22" t="s">
        <v>68</v>
      </c>
      <c r="B20" s="22">
        <v>4.58</v>
      </c>
      <c r="C20" s="26">
        <f t="shared" si="0"/>
        <v>381.32665040339032</v>
      </c>
      <c r="D20" s="22" t="s">
        <v>96</v>
      </c>
      <c r="E20" s="22" t="s">
        <v>89</v>
      </c>
      <c r="F20" s="22" t="s">
        <v>90</v>
      </c>
      <c r="G20" s="22">
        <v>0.88</v>
      </c>
      <c r="H20" s="22" t="s">
        <v>91</v>
      </c>
      <c r="I20" s="22" t="s">
        <v>90</v>
      </c>
      <c r="J20" s="22">
        <v>19.6967</v>
      </c>
      <c r="K20" s="22">
        <f t="shared" si="1"/>
        <v>196.78988909981015</v>
      </c>
    </row>
    <row r="21" spans="1:11">
      <c r="A21" s="22" t="s">
        <v>101</v>
      </c>
      <c r="B21" s="22"/>
      <c r="C21" s="26"/>
      <c r="D21" s="22"/>
      <c r="E21" s="22"/>
      <c r="F21" s="22"/>
      <c r="G21" s="22"/>
      <c r="H21" s="22"/>
      <c r="I21" s="22"/>
      <c r="J21" s="22">
        <v>19.055800000000001</v>
      </c>
      <c r="K21" s="22">
        <f t="shared" si="1"/>
        <v>190.38665201318813</v>
      </c>
    </row>
    <row r="22" spans="1:11" ht="15.6">
      <c r="A22" s="22" t="s">
        <v>73</v>
      </c>
      <c r="B22" s="22">
        <v>4.21</v>
      </c>
      <c r="C22" s="26">
        <f t="shared" si="0"/>
        <v>350.52078563281077</v>
      </c>
      <c r="D22" s="28" t="s">
        <v>96</v>
      </c>
      <c r="E22" s="29" t="s">
        <v>89</v>
      </c>
      <c r="F22" s="29" t="s">
        <v>90</v>
      </c>
      <c r="G22" s="29">
        <v>0.21</v>
      </c>
      <c r="H22" s="29">
        <v>1.4999999999999999E-2</v>
      </c>
      <c r="I22" s="29" t="s">
        <v>90</v>
      </c>
      <c r="J22" s="22">
        <v>23.846800000000002</v>
      </c>
      <c r="K22" s="22">
        <f t="shared" si="1"/>
        <v>238.25357178539318</v>
      </c>
    </row>
    <row r="23" spans="1:11">
      <c r="A23" s="22" t="s">
        <v>102</v>
      </c>
      <c r="B23" s="22"/>
      <c r="C23" s="26"/>
      <c r="D23" s="22"/>
      <c r="E23" s="22"/>
      <c r="F23" s="22"/>
      <c r="G23" s="22"/>
      <c r="H23" s="22"/>
      <c r="I23" s="22"/>
      <c r="J23" s="22">
        <v>22.407900000000001</v>
      </c>
      <c r="K23" s="22">
        <f t="shared" si="1"/>
        <v>223.87751024078332</v>
      </c>
    </row>
    <row r="24" spans="1:11">
      <c r="A24" s="22" t="s">
        <v>76</v>
      </c>
      <c r="B24" s="22">
        <v>4.28</v>
      </c>
      <c r="C24" s="26">
        <f t="shared" si="0"/>
        <v>356.34892221102854</v>
      </c>
      <c r="D24" s="22">
        <v>0.08</v>
      </c>
      <c r="E24" s="22" t="s">
        <v>89</v>
      </c>
      <c r="F24" s="22" t="s">
        <v>90</v>
      </c>
      <c r="G24" s="22">
        <v>0.48</v>
      </c>
      <c r="H24" s="22">
        <v>1.6E-2</v>
      </c>
      <c r="I24" s="22" t="s">
        <v>90</v>
      </c>
      <c r="J24" s="22">
        <v>23.7194</v>
      </c>
      <c r="K24" s="22">
        <f t="shared" si="1"/>
        <v>236.98071735438106</v>
      </c>
    </row>
    <row r="25" spans="1:11">
      <c r="A25" s="22" t="s">
        <v>103</v>
      </c>
      <c r="B25" s="22"/>
      <c r="C25" s="22"/>
      <c r="D25" s="22"/>
      <c r="E25" s="22"/>
      <c r="F25" s="22"/>
      <c r="G25" s="22"/>
      <c r="H25" s="22"/>
      <c r="I25" s="22"/>
      <c r="J25" s="22">
        <v>22.309899999999999</v>
      </c>
      <c r="K25" s="22">
        <f t="shared" si="1"/>
        <v>222.89839144769704</v>
      </c>
    </row>
  </sheetData>
  <mergeCells count="2">
    <mergeCell ref="B1:C1"/>
    <mergeCell ref="J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BY45"/>
  <sheetViews>
    <sheetView topLeftCell="Q1" zoomScale="115" zoomScaleNormal="115" zoomScalePageLayoutView="150" workbookViewId="0">
      <selection activeCell="A2" sqref="A2:A9"/>
    </sheetView>
  </sheetViews>
  <sheetFormatPr defaultColWidth="11.5703125" defaultRowHeight="14.45"/>
  <cols>
    <col min="24" max="27" width="10.7109375"/>
  </cols>
  <sheetData>
    <row r="1" spans="1:77" ht="16.149999999999999">
      <c r="A1" t="s">
        <v>104</v>
      </c>
      <c r="B1" t="s">
        <v>105</v>
      </c>
      <c r="C1" t="s">
        <v>106</v>
      </c>
      <c r="D1" t="s">
        <v>107</v>
      </c>
      <c r="E1" t="s">
        <v>108</v>
      </c>
      <c r="F1" t="s">
        <v>109</v>
      </c>
      <c r="G1" t="s">
        <v>110</v>
      </c>
      <c r="H1" t="s">
        <v>111</v>
      </c>
      <c r="I1" t="s">
        <v>112</v>
      </c>
      <c r="J1" t="s">
        <v>113</v>
      </c>
      <c r="K1" t="s">
        <v>114</v>
      </c>
      <c r="L1" t="s">
        <v>115</v>
      </c>
      <c r="M1" t="s">
        <v>116</v>
      </c>
      <c r="N1" t="s">
        <v>117</v>
      </c>
      <c r="O1" t="s">
        <v>118</v>
      </c>
      <c r="P1" t="s">
        <v>119</v>
      </c>
      <c r="Q1" t="s">
        <v>120</v>
      </c>
      <c r="R1" t="s">
        <v>121</v>
      </c>
      <c r="S1" t="s">
        <v>122</v>
      </c>
      <c r="T1" t="s">
        <v>123</v>
      </c>
      <c r="U1" t="s">
        <v>124</v>
      </c>
      <c r="V1" t="s">
        <v>125</v>
      </c>
      <c r="W1" t="s">
        <v>126</v>
      </c>
      <c r="X1" s="3" t="s">
        <v>127</v>
      </c>
      <c r="Y1" s="4" t="s">
        <v>128</v>
      </c>
      <c r="Z1" s="3" t="s">
        <v>129</v>
      </c>
      <c r="AA1" s="4" t="s">
        <v>128</v>
      </c>
      <c r="AB1" t="s">
        <v>130</v>
      </c>
      <c r="AC1" t="s">
        <v>131</v>
      </c>
      <c r="AD1" t="s">
        <v>132</v>
      </c>
      <c r="AE1" t="s">
        <v>133</v>
      </c>
      <c r="AF1" t="s">
        <v>134</v>
      </c>
      <c r="AG1" t="s">
        <v>135</v>
      </c>
      <c r="AH1" t="s">
        <v>136</v>
      </c>
      <c r="AI1" t="s">
        <v>137</v>
      </c>
      <c r="AJ1" t="s">
        <v>138</v>
      </c>
      <c r="AK1" t="s">
        <v>139</v>
      </c>
      <c r="AL1" t="s">
        <v>140</v>
      </c>
      <c r="AM1" t="s">
        <v>141</v>
      </c>
      <c r="AN1" t="s">
        <v>142</v>
      </c>
      <c r="AO1" t="s">
        <v>143</v>
      </c>
      <c r="AP1" t="s">
        <v>144</v>
      </c>
      <c r="AQ1" t="s">
        <v>145</v>
      </c>
      <c r="AR1" t="s">
        <v>146</v>
      </c>
      <c r="AS1" t="s">
        <v>147</v>
      </c>
      <c r="AT1" t="s">
        <v>148</v>
      </c>
      <c r="AU1" t="s">
        <v>149</v>
      </c>
      <c r="AV1" t="s">
        <v>150</v>
      </c>
      <c r="AW1" t="s">
        <v>151</v>
      </c>
      <c r="AX1" t="s">
        <v>152</v>
      </c>
      <c r="AY1" t="s">
        <v>153</v>
      </c>
      <c r="AZ1" t="s">
        <v>154</v>
      </c>
      <c r="BA1" t="s">
        <v>155</v>
      </c>
      <c r="BB1" t="s">
        <v>156</v>
      </c>
      <c r="BC1" t="s">
        <v>157</v>
      </c>
      <c r="BD1" t="s">
        <v>158</v>
      </c>
      <c r="BE1" t="s">
        <v>159</v>
      </c>
      <c r="BF1" t="s">
        <v>160</v>
      </c>
      <c r="BG1" t="s">
        <v>161</v>
      </c>
      <c r="BH1" t="s">
        <v>162</v>
      </c>
      <c r="BI1" t="s">
        <v>163</v>
      </c>
      <c r="BJ1" t="s">
        <v>164</v>
      </c>
      <c r="BK1" t="s">
        <v>165</v>
      </c>
      <c r="BL1" t="s">
        <v>166</v>
      </c>
      <c r="BM1" t="s">
        <v>167</v>
      </c>
      <c r="BN1" t="s">
        <v>168</v>
      </c>
      <c r="BO1" t="s">
        <v>169</v>
      </c>
      <c r="BP1" t="s">
        <v>170</v>
      </c>
      <c r="BQ1" t="s">
        <v>171</v>
      </c>
      <c r="BR1" t="s">
        <v>172</v>
      </c>
      <c r="BS1" t="s">
        <v>173</v>
      </c>
      <c r="BT1" t="s">
        <v>174</v>
      </c>
      <c r="BU1" t="s">
        <v>175</v>
      </c>
      <c r="BV1" t="s">
        <v>176</v>
      </c>
      <c r="BW1" t="s">
        <v>177</v>
      </c>
      <c r="BX1" t="s">
        <v>178</v>
      </c>
      <c r="BY1" t="s">
        <v>179</v>
      </c>
    </row>
    <row r="2" spans="1:77">
      <c r="A2" t="s">
        <v>180</v>
      </c>
      <c r="B2" t="s">
        <v>181</v>
      </c>
      <c r="C2">
        <v>8.0947096985569643E-3</v>
      </c>
      <c r="D2">
        <v>384.93107736161392</v>
      </c>
      <c r="E2">
        <v>0.17910879702327265</v>
      </c>
      <c r="F2">
        <v>4.666364146901205E-4</v>
      </c>
      <c r="G2">
        <v>118.17348343462811</v>
      </c>
      <c r="H2">
        <v>2.6637793262025076</v>
      </c>
      <c r="I2">
        <v>9.1481566773924966E-2</v>
      </c>
      <c r="J2">
        <v>2.0539149208041508E-3</v>
      </c>
      <c r="K2">
        <v>5.4408120627105463</v>
      </c>
      <c r="L2">
        <v>1252.153888153395</v>
      </c>
      <c r="M2">
        <v>2.9271523040188129E-3</v>
      </c>
      <c r="N2">
        <v>0.31027337852837894</v>
      </c>
      <c r="O2">
        <v>8140.4377958556552</v>
      </c>
      <c r="P2">
        <v>0.13162958979279032</v>
      </c>
      <c r="Q2">
        <v>3.3408897069995183</v>
      </c>
      <c r="R2">
        <v>5.5393758141153542E-3</v>
      </c>
      <c r="S2">
        <v>0.99511053595264942</v>
      </c>
      <c r="T2">
        <v>1.5554298642533933E-2</v>
      </c>
      <c r="U2">
        <v>8.4625710812009404E-3</v>
      </c>
      <c r="V2">
        <v>4.9535242092941505E-3</v>
      </c>
      <c r="W2">
        <v>6616.2645557820224</v>
      </c>
      <c r="X2" s="5">
        <v>0.23899999999999999</v>
      </c>
      <c r="Y2" s="2">
        <v>5.1999999999999998E-2</v>
      </c>
      <c r="Z2" s="5">
        <v>0.39600000000000002</v>
      </c>
      <c r="AA2" s="2">
        <v>9.0999999999999998E-2</v>
      </c>
      <c r="AB2">
        <v>2.0696394387538588E-2</v>
      </c>
      <c r="AC2">
        <v>1.8002431497241185E-2</v>
      </c>
      <c r="AD2">
        <v>6.263260397771443E-3</v>
      </c>
      <c r="AE2">
        <v>2.1781991411613101E-3</v>
      </c>
      <c r="AF2">
        <v>3.3998967751016848E-4</v>
      </c>
      <c r="AG2">
        <v>2.4552396172722775</v>
      </c>
      <c r="AI2">
        <v>679.37736423322735</v>
      </c>
      <c r="AJ2">
        <v>0.24416197469841433</v>
      </c>
      <c r="AK2">
        <v>1.4433629668550894</v>
      </c>
      <c r="AL2">
        <v>1.2187172102033359E-3</v>
      </c>
      <c r="AM2">
        <v>385.72310224233689</v>
      </c>
      <c r="AN2">
        <v>26.935419781010168</v>
      </c>
      <c r="AO2">
        <v>0.17819041312585068</v>
      </c>
      <c r="AP2">
        <v>899.53692702552178</v>
      </c>
      <c r="AQ2">
        <v>2.3644136995441954E-2</v>
      </c>
      <c r="AR2">
        <v>0.17332224070992788</v>
      </c>
      <c r="AS2">
        <v>1.4500828733323858</v>
      </c>
      <c r="AU2">
        <v>101.4853298874869</v>
      </c>
      <c r="AV2">
        <v>0.2200204406086759</v>
      </c>
      <c r="AW2">
        <v>9.9322053572415618E-4</v>
      </c>
      <c r="AX2">
        <v>5.0943357749060558E-2</v>
      </c>
      <c r="AY2">
        <v>1.102500176400028E-3</v>
      </c>
      <c r="AZ2">
        <v>0.70653543687522902</v>
      </c>
      <c r="BA2">
        <v>1.1846398647425587E-4</v>
      </c>
      <c r="BB2">
        <v>1.6880850420445711E-3</v>
      </c>
      <c r="BC2">
        <v>3.0828226214795802E-4</v>
      </c>
      <c r="BD2">
        <v>1281.2898432412105</v>
      </c>
      <c r="BE2">
        <v>5.0953056156759671E-2</v>
      </c>
      <c r="BF2">
        <v>4.9067683268811058E-2</v>
      </c>
      <c r="BG2">
        <v>8.8699043447166101E-2</v>
      </c>
      <c r="BH2">
        <v>1727.9169594525958</v>
      </c>
      <c r="BI2">
        <v>2.9952623507503558E-2</v>
      </c>
      <c r="BJ2">
        <v>0.15407666731084652</v>
      </c>
      <c r="BK2">
        <v>2.7168622527760244</v>
      </c>
      <c r="BL2">
        <v>4.1143627205269963E-2</v>
      </c>
      <c r="BM2">
        <v>3.267581309489319E-3</v>
      </c>
      <c r="BN2">
        <v>-2.8812465425041492E-4</v>
      </c>
      <c r="BO2">
        <v>1.8418945245731323E-2</v>
      </c>
      <c r="BP2">
        <v>18.41422741198345</v>
      </c>
      <c r="BQ2">
        <v>4.3935974278547739E-4</v>
      </c>
      <c r="BR2">
        <v>1.3710523585413724E-3</v>
      </c>
      <c r="BS2">
        <v>0.13553408034244538</v>
      </c>
      <c r="BT2">
        <v>1.3369574442656542</v>
      </c>
      <c r="BU2">
        <v>1.6998476936466493E-2</v>
      </c>
      <c r="BV2">
        <v>0.22640440950272936</v>
      </c>
      <c r="BW2">
        <v>7.4362269179516468E-3</v>
      </c>
      <c r="BX2">
        <v>6.0141930459290993</v>
      </c>
      <c r="BY2">
        <v>0.20050031983327402</v>
      </c>
    </row>
    <row r="3" spans="1:77">
      <c r="A3" t="s">
        <v>182</v>
      </c>
      <c r="B3" t="s">
        <v>181</v>
      </c>
      <c r="C3">
        <v>1.5540266529289281E-2</v>
      </c>
      <c r="D3">
        <v>814.08718923927381</v>
      </c>
      <c r="E3">
        <v>0.35181284840273264</v>
      </c>
      <c r="F3">
        <v>5.000702394725886E-4</v>
      </c>
      <c r="G3">
        <v>168.95658083208977</v>
      </c>
      <c r="H3">
        <v>4.0408171357248595</v>
      </c>
      <c r="I3">
        <v>0.13725801583381023</v>
      </c>
      <c r="J3">
        <v>5.6425904432711926E-3</v>
      </c>
      <c r="K3">
        <v>6.4383618723971656</v>
      </c>
      <c r="L3">
        <v>1551.8871149235868</v>
      </c>
      <c r="M3">
        <v>3.7640567852188574E-3</v>
      </c>
      <c r="N3">
        <v>0.58085645634327421</v>
      </c>
      <c r="O3">
        <v>9162.9901934809404</v>
      </c>
      <c r="P3">
        <v>0.19459673142618336</v>
      </c>
      <c r="Q3">
        <v>4.8024944689882423</v>
      </c>
      <c r="R3">
        <v>1.0699074552014796E-2</v>
      </c>
      <c r="S3">
        <v>1.855649059649839</v>
      </c>
      <c r="T3">
        <v>2.4259670964873279E-2</v>
      </c>
      <c r="U3">
        <v>1.4238414017621839E-2</v>
      </c>
      <c r="V3">
        <v>8.5204238363117031E-3</v>
      </c>
      <c r="W3">
        <v>8922.3009392740132</v>
      </c>
      <c r="X3" s="5">
        <v>0.14899999999999999</v>
      </c>
      <c r="Y3" s="2">
        <v>2.5999999999999999E-2</v>
      </c>
      <c r="Z3" s="5">
        <v>0.20499999999999999</v>
      </c>
      <c r="AA3" s="2">
        <v>3.3000000000000002E-2</v>
      </c>
      <c r="AB3">
        <v>7.2458487463065033E-2</v>
      </c>
      <c r="AC3">
        <v>3.1686225497854194E-2</v>
      </c>
      <c r="AE3">
        <v>4.3201202638576599E-3</v>
      </c>
      <c r="AF3">
        <v>3.1525496893989318E-3</v>
      </c>
      <c r="AG3">
        <v>3.0790991451026528</v>
      </c>
      <c r="AH3">
        <v>1.828376713325056E-4</v>
      </c>
      <c r="AI3">
        <v>949.14169131638403</v>
      </c>
      <c r="AJ3">
        <v>0.39865752287240319</v>
      </c>
      <c r="AK3">
        <v>2.5649716479026776</v>
      </c>
      <c r="AL3">
        <v>1.764164215144649E-3</v>
      </c>
      <c r="AM3">
        <v>527.97243127737227</v>
      </c>
      <c r="AN3">
        <v>35.773347522318169</v>
      </c>
      <c r="AO3">
        <v>0.23979341616448627</v>
      </c>
      <c r="AP3">
        <v>1141.4979169636749</v>
      </c>
      <c r="AQ3">
        <v>4.2805226215000124E-2</v>
      </c>
      <c r="AR3">
        <v>0.31739009165841137</v>
      </c>
      <c r="AS3">
        <v>1.8199799167973729</v>
      </c>
      <c r="AU3">
        <v>168.33192560535164</v>
      </c>
      <c r="AV3">
        <v>0.33588501796594283</v>
      </c>
      <c r="AW3">
        <v>2.7701342591737615E-3</v>
      </c>
      <c r="AX3">
        <v>8.4505805404227904E-2</v>
      </c>
      <c r="AY3">
        <v>6.8743808242228534E-3</v>
      </c>
      <c r="AZ3">
        <v>1.1416259027991844</v>
      </c>
      <c r="BA3">
        <v>1.1672012355197588E-4</v>
      </c>
      <c r="BB3">
        <v>2.1569820652839271E-3</v>
      </c>
      <c r="BC3">
        <v>4.5638832126306331E-4</v>
      </c>
      <c r="BD3">
        <v>1690.9294613812804</v>
      </c>
      <c r="BE3">
        <v>2.8294076093974312E-2</v>
      </c>
      <c r="BF3">
        <v>9.7462222212238839E-2</v>
      </c>
      <c r="BG3">
        <v>3.0892937669471921E-2</v>
      </c>
      <c r="BH3">
        <v>2391.5411887914929</v>
      </c>
      <c r="BI3">
        <v>4.4594322373894164E-2</v>
      </c>
      <c r="BJ3">
        <v>0.19671974691322858</v>
      </c>
      <c r="BK3">
        <v>3.8131025592647174</v>
      </c>
      <c r="BL3">
        <v>5.3411727267313198E-2</v>
      </c>
      <c r="BM3">
        <v>5.0192616311009706E-3</v>
      </c>
      <c r="BN3">
        <v>2.2106655552938195E-4</v>
      </c>
      <c r="BO3">
        <v>3.4427274255212317E-2</v>
      </c>
      <c r="BP3">
        <v>17.268464607677995</v>
      </c>
      <c r="BQ3">
        <v>1.3518745319929862E-3</v>
      </c>
      <c r="BR3">
        <v>1.9503436798628715E-3</v>
      </c>
      <c r="BS3">
        <v>0.13502027263704824</v>
      </c>
      <c r="BT3">
        <v>1.9902689013278807</v>
      </c>
      <c r="BU3">
        <v>2.3644586647348535E-2</v>
      </c>
      <c r="BV3">
        <v>0.36149171650346312</v>
      </c>
      <c r="BW3">
        <v>1.2760589953473955E-2</v>
      </c>
      <c r="BX3">
        <v>5.1432705739439255</v>
      </c>
      <c r="BY3">
        <v>0.34596919277403426</v>
      </c>
    </row>
    <row r="4" spans="1:77">
      <c r="A4" t="s">
        <v>183</v>
      </c>
      <c r="B4" t="s">
        <v>181</v>
      </c>
      <c r="C4">
        <v>1.1419381054566578E-2</v>
      </c>
      <c r="D4">
        <v>2264.2420660276894</v>
      </c>
      <c r="E4">
        <v>0.54582443160716454</v>
      </c>
      <c r="F4">
        <v>7.6659401042178843E-4</v>
      </c>
      <c r="G4">
        <v>194.4916295090664</v>
      </c>
      <c r="H4">
        <v>6.6067471670678062</v>
      </c>
      <c r="I4">
        <v>0.28291360229655654</v>
      </c>
      <c r="J4">
        <v>3.4937845140930487E-3</v>
      </c>
      <c r="K4">
        <v>3.2323556479696163</v>
      </c>
      <c r="L4">
        <v>1561.5245635249673</v>
      </c>
      <c r="M4">
        <v>7.8354849791101855E-3</v>
      </c>
      <c r="N4">
        <v>0.91220538365656922</v>
      </c>
      <c r="O4">
        <v>11301.222792306127</v>
      </c>
      <c r="P4">
        <v>0.42701843636366749</v>
      </c>
      <c r="Q4">
        <v>8.8200705730464186</v>
      </c>
      <c r="R4">
        <v>3.4132714956832864E-2</v>
      </c>
      <c r="S4">
        <v>1.7742791736830159</v>
      </c>
      <c r="T4">
        <v>3.5252165053489562E-2</v>
      </c>
      <c r="U4">
        <v>1.9203274740380638E-2</v>
      </c>
      <c r="V4">
        <v>1.2855955253257089E-2</v>
      </c>
      <c r="W4">
        <v>8063.94710050702</v>
      </c>
      <c r="X4" s="5">
        <v>4.0000000000000001E-3</v>
      </c>
      <c r="Y4" s="2">
        <v>6.4000000000000001E-2</v>
      </c>
      <c r="Z4" s="5">
        <v>-6.0000000000000001E-3</v>
      </c>
      <c r="AA4" s="2">
        <v>9.5000000000000001E-2</v>
      </c>
      <c r="AB4">
        <v>0.18830427653496956</v>
      </c>
      <c r="AC4">
        <v>4.3799155602817469E-2</v>
      </c>
      <c r="AD4">
        <v>4.8319572891443237E-2</v>
      </c>
      <c r="AE4">
        <v>1.9757353724159141E-2</v>
      </c>
      <c r="AF4">
        <v>3.6399244744559837E-3</v>
      </c>
      <c r="AG4">
        <v>3.744277588598</v>
      </c>
      <c r="AI4">
        <v>1393.1602825569573</v>
      </c>
      <c r="AJ4">
        <v>0.54231924457861336</v>
      </c>
      <c r="AK4">
        <v>5.1045185961905988</v>
      </c>
      <c r="AL4">
        <v>2.3750930970256375E-3</v>
      </c>
      <c r="AM4">
        <v>851.48587691465116</v>
      </c>
      <c r="AN4">
        <v>78.655724614103647</v>
      </c>
      <c r="AO4">
        <v>0.29509337375594846</v>
      </c>
      <c r="AP4">
        <v>1361.1006429588822</v>
      </c>
      <c r="AQ4">
        <v>0.10638780630851077</v>
      </c>
      <c r="AR4">
        <v>0.42469688120975707</v>
      </c>
      <c r="AS4">
        <v>3.4695959700061723</v>
      </c>
      <c r="AU4">
        <v>235.19159368216634</v>
      </c>
      <c r="AV4">
        <v>0.40032345495921656</v>
      </c>
      <c r="AW4">
        <v>5.8029474617005469E-3</v>
      </c>
      <c r="AX4">
        <v>0.11984741224868237</v>
      </c>
      <c r="AY4">
        <v>2.6649214656131095E-3</v>
      </c>
      <c r="AZ4">
        <v>2.2277085755498267</v>
      </c>
      <c r="BA4">
        <v>3.4676213259351725E-5</v>
      </c>
      <c r="BB4">
        <v>2.8155453239889837E-3</v>
      </c>
      <c r="BC4">
        <v>7.4861236425872307E-4</v>
      </c>
      <c r="BD4">
        <v>2204.7517304977582</v>
      </c>
      <c r="BE4">
        <v>2.3523640034461453E-2</v>
      </c>
      <c r="BF4">
        <v>0.22354499940435385</v>
      </c>
      <c r="BG4">
        <v>9.2258969249246842E-2</v>
      </c>
      <c r="BH4">
        <v>5841.9058831823968</v>
      </c>
      <c r="BI4">
        <v>6.705760479484997E-2</v>
      </c>
      <c r="BJ4">
        <v>0.29846233321673776</v>
      </c>
      <c r="BK4">
        <v>4.572725994700173</v>
      </c>
      <c r="BL4">
        <v>8.4269253032839428E-2</v>
      </c>
      <c r="BM4">
        <v>6.0839096975884594E-3</v>
      </c>
      <c r="BN4">
        <v>3.2956880981544149E-3</v>
      </c>
      <c r="BO4">
        <v>7.4919187669028942E-2</v>
      </c>
      <c r="BP4">
        <v>60.529195340787673</v>
      </c>
      <c r="BQ4">
        <v>3.8396885260220865E-3</v>
      </c>
      <c r="BR4">
        <v>2.9205303262359269E-3</v>
      </c>
      <c r="BS4">
        <v>0.10572481684643804</v>
      </c>
      <c r="BT4">
        <v>3.198058700367445</v>
      </c>
      <c r="BU4">
        <v>2.4045527639928763E-2</v>
      </c>
      <c r="BV4">
        <v>0.45438349662454708</v>
      </c>
      <c r="BW4">
        <v>1.4638884551441614E-2</v>
      </c>
      <c r="BX4">
        <v>6.5051703701588739</v>
      </c>
      <c r="BY4">
        <v>0.96734448294947373</v>
      </c>
    </row>
    <row r="5" spans="1:77">
      <c r="A5" t="s">
        <v>184</v>
      </c>
      <c r="B5" t="s">
        <v>181</v>
      </c>
      <c r="C5">
        <v>9.2138720405914778E-3</v>
      </c>
      <c r="D5">
        <v>4391.9499395322564</v>
      </c>
      <c r="E5">
        <v>0.40205126637740524</v>
      </c>
      <c r="F5">
        <v>8.1045754988822111E-4</v>
      </c>
      <c r="G5">
        <v>176.79354219863845</v>
      </c>
      <c r="H5">
        <v>11.579762663411328</v>
      </c>
      <c r="I5">
        <v>0.52935484456870296</v>
      </c>
      <c r="J5">
        <v>5.0778069631830201E-3</v>
      </c>
      <c r="K5">
        <v>3.2148670147296023</v>
      </c>
      <c r="L5">
        <v>1957.1926486470643</v>
      </c>
      <c r="M5">
        <v>6.0802433794923099E-3</v>
      </c>
      <c r="N5">
        <v>1.6587392028081929</v>
      </c>
      <c r="O5">
        <v>14577.597717130946</v>
      </c>
      <c r="P5">
        <v>1.0689550524326605</v>
      </c>
      <c r="Q5">
        <v>8.4692308168701924</v>
      </c>
      <c r="R5">
        <v>4.6709529747172837E-2</v>
      </c>
      <c r="S5">
        <v>2.3821506749282544</v>
      </c>
      <c r="T5">
        <v>5.9938837920489298E-2</v>
      </c>
      <c r="U5">
        <v>3.1082194431449339E-2</v>
      </c>
      <c r="V5">
        <v>1.9218297074544533E-2</v>
      </c>
      <c r="W5">
        <v>11171.156075014313</v>
      </c>
      <c r="X5" s="5">
        <v>-2.5000000000000001E-2</v>
      </c>
      <c r="Y5" s="2">
        <v>6.6000000000000003E-2</v>
      </c>
      <c r="Z5" s="5">
        <v>-5.5E-2</v>
      </c>
      <c r="AA5" s="2">
        <v>4.2000000000000003E-2</v>
      </c>
      <c r="AB5">
        <v>0.43422155325786566</v>
      </c>
      <c r="AC5">
        <v>6.8941040338773726E-2</v>
      </c>
      <c r="AD5">
        <v>2.399668593137453E-2</v>
      </c>
      <c r="AE5">
        <v>2.1245161799896956E-2</v>
      </c>
      <c r="AF5">
        <v>6.2278053442649988E-3</v>
      </c>
      <c r="AG5">
        <v>4.8677324215459397</v>
      </c>
      <c r="AH5">
        <v>2.5534978075476903E-4</v>
      </c>
      <c r="AI5">
        <v>1908.4649972775821</v>
      </c>
      <c r="AJ5">
        <v>0.9037451230924527</v>
      </c>
      <c r="AK5">
        <v>8.1728610785444982</v>
      </c>
      <c r="AL5">
        <v>4.0374585970418628E-3</v>
      </c>
      <c r="AM5">
        <v>1327.422215260071</v>
      </c>
      <c r="AN5">
        <v>210.96879627593415</v>
      </c>
      <c r="AO5">
        <v>0.3617831991069852</v>
      </c>
      <c r="AP5">
        <v>1822.3768426057243</v>
      </c>
      <c r="AQ5">
        <v>0.18597525231069922</v>
      </c>
      <c r="AR5">
        <v>0.66148671683788995</v>
      </c>
      <c r="AS5">
        <v>3.3345939140389</v>
      </c>
      <c r="AU5">
        <v>363.82772985970593</v>
      </c>
      <c r="AV5">
        <v>0.3970221860130117</v>
      </c>
      <c r="AW5">
        <v>7.7731359272905755E-3</v>
      </c>
      <c r="AX5">
        <v>0.19098547867847829</v>
      </c>
      <c r="AY5">
        <v>2.8687654554738914E-3</v>
      </c>
      <c r="AZ5">
        <v>3.2560503695391749</v>
      </c>
      <c r="BA5">
        <v>1.5109290507297546E-4</v>
      </c>
      <c r="BB5">
        <v>2.4962779826632601E-3</v>
      </c>
      <c r="BC5">
        <v>3.4795879804743672E-4</v>
      </c>
      <c r="BD5">
        <v>2193.5565706318062</v>
      </c>
      <c r="BE5">
        <v>2.6497205109967167E-2</v>
      </c>
      <c r="BF5">
        <v>0.43535689619952245</v>
      </c>
      <c r="BG5">
        <v>0.2711085084694298</v>
      </c>
      <c r="BH5">
        <v>10616.337170948669</v>
      </c>
      <c r="BI5">
        <v>0.10779430081362323</v>
      </c>
      <c r="BJ5">
        <v>0.291100791201646</v>
      </c>
      <c r="BK5">
        <v>6.456850439100732</v>
      </c>
      <c r="BL5">
        <v>7.6897123916248908E-2</v>
      </c>
      <c r="BM5">
        <v>1.0487104615706132E-2</v>
      </c>
      <c r="BN5">
        <v>4.1821249508690187E-3</v>
      </c>
      <c r="BO5">
        <v>0.12718042150799536</v>
      </c>
      <c r="BP5">
        <v>132.88604402016315</v>
      </c>
      <c r="BQ5">
        <v>4.7581043276049622E-3</v>
      </c>
      <c r="BR5">
        <v>4.2449979921946948E-3</v>
      </c>
      <c r="BS5">
        <v>0.16894614724861556</v>
      </c>
      <c r="BT5">
        <v>5.6129623531411168</v>
      </c>
      <c r="BU5">
        <v>3.0025444276767722E-2</v>
      </c>
      <c r="BV5">
        <v>0.7378179307124263</v>
      </c>
      <c r="BW5">
        <v>2.8983417243860814E-2</v>
      </c>
      <c r="BX5">
        <v>9.3740899126236634</v>
      </c>
      <c r="BY5">
        <v>1.3727676685758696</v>
      </c>
    </row>
    <row r="6" spans="1:77">
      <c r="A6" t="s">
        <v>185</v>
      </c>
      <c r="B6" t="s">
        <v>181</v>
      </c>
      <c r="C6">
        <v>1.7448922926738161E-2</v>
      </c>
      <c r="D6">
        <v>4387.8462265742955</v>
      </c>
      <c r="E6">
        <v>0.46983979820622307</v>
      </c>
      <c r="F6">
        <v>7.4258480851744605E-4</v>
      </c>
      <c r="G6">
        <v>155.49296852822317</v>
      </c>
      <c r="H6">
        <v>12.136482022229181</v>
      </c>
      <c r="I6">
        <v>0.47987409083373617</v>
      </c>
      <c r="J6">
        <v>5.9057952868154309E-3</v>
      </c>
      <c r="K6">
        <v>4.2076353693397603</v>
      </c>
      <c r="L6">
        <v>1839.0861957114662</v>
      </c>
      <c r="M6">
        <v>1.4059654038438788E-2</v>
      </c>
      <c r="N6">
        <v>1.7739816893916793</v>
      </c>
      <c r="O6">
        <v>8024.2224528443185</v>
      </c>
      <c r="P6">
        <v>1.3384528643417901</v>
      </c>
      <c r="Q6">
        <v>9.5884733353233145</v>
      </c>
      <c r="R6">
        <v>4.7566439754425198E-2</v>
      </c>
      <c r="S6">
        <v>3.1654144287186661</v>
      </c>
      <c r="T6">
        <v>6.003536693191866E-2</v>
      </c>
      <c r="U6">
        <v>3.5305558527751003E-2</v>
      </c>
      <c r="V6">
        <v>2.2975042183312019E-2</v>
      </c>
      <c r="W6">
        <v>11474.699573840977</v>
      </c>
      <c r="X6" s="5">
        <v>-1.7999999999999999E-2</v>
      </c>
      <c r="Y6" s="2">
        <v>2.5000000000000001E-2</v>
      </c>
      <c r="Z6" s="5">
        <v>-3.4000000000000002E-2</v>
      </c>
      <c r="AA6" s="2">
        <v>3.9E-2</v>
      </c>
      <c r="AB6">
        <v>0.40801852849230485</v>
      </c>
      <c r="AC6">
        <v>7.6384701131151436E-2</v>
      </c>
      <c r="AD6">
        <v>5.7162704440731189E-2</v>
      </c>
      <c r="AE6">
        <v>2.4148942952469089E-2</v>
      </c>
      <c r="AF6">
        <v>5.6299433911340862E-3</v>
      </c>
      <c r="AG6">
        <v>3.939971539221589</v>
      </c>
      <c r="AI6">
        <v>1796.9737991077661</v>
      </c>
      <c r="AJ6">
        <v>0.96195391582890843</v>
      </c>
      <c r="AK6">
        <v>9.2114654385816745</v>
      </c>
      <c r="AL6">
        <v>3.9991120821535539E-3</v>
      </c>
      <c r="AM6">
        <v>1389.1943145892596</v>
      </c>
      <c r="AN6">
        <v>274.60397977641554</v>
      </c>
      <c r="AO6">
        <v>0.45526538377673792</v>
      </c>
      <c r="AP6">
        <v>1693.6568573411307</v>
      </c>
      <c r="AQ6">
        <v>0.18867095706649975</v>
      </c>
      <c r="AR6">
        <v>0.73213705127469542</v>
      </c>
      <c r="AS6">
        <v>3.8677516424823506</v>
      </c>
      <c r="AU6">
        <v>434.64672172555731</v>
      </c>
      <c r="AV6">
        <v>0.48470576487817874</v>
      </c>
      <c r="AW6">
        <v>3.7532915556880457E-3</v>
      </c>
      <c r="AX6">
        <v>0.20087339261672044</v>
      </c>
      <c r="AY6">
        <v>5.7890194938823763E-3</v>
      </c>
      <c r="AZ6">
        <v>3.2444833092078262</v>
      </c>
      <c r="BA6">
        <v>3.5493807441711922E-5</v>
      </c>
      <c r="BB6">
        <v>3.2950664422223782E-3</v>
      </c>
      <c r="BC6">
        <v>1.0704428136184209E-3</v>
      </c>
      <c r="BD6">
        <v>2213.5353654842625</v>
      </c>
      <c r="BE6">
        <v>0.96878917637107875</v>
      </c>
      <c r="BF6">
        <v>0.50176876108987256</v>
      </c>
      <c r="BG6">
        <v>0.37848350394205127</v>
      </c>
      <c r="BH6">
        <v>10026.853550846483</v>
      </c>
      <c r="BI6">
        <v>0.11753401032923282</v>
      </c>
      <c r="BJ6">
        <v>0.33647147448093828</v>
      </c>
      <c r="BK6">
        <v>5.9196320579723833</v>
      </c>
      <c r="BL6">
        <v>7.940305519961284E-2</v>
      </c>
      <c r="BM6">
        <v>1.0125480318612819E-2</v>
      </c>
      <c r="BN6">
        <v>4.5490577595214939E-3</v>
      </c>
      <c r="BO6">
        <v>0.13746256207121993</v>
      </c>
      <c r="BP6">
        <v>132.67124976797538</v>
      </c>
      <c r="BQ6">
        <v>5.9542732845027247E-3</v>
      </c>
      <c r="BR6">
        <v>4.3120234549418324E-3</v>
      </c>
      <c r="BS6">
        <v>0.14909325823962494</v>
      </c>
      <c r="BT6">
        <v>6.4870443570554963</v>
      </c>
      <c r="BU6">
        <v>3.3137260786491006E-2</v>
      </c>
      <c r="BV6">
        <v>0.75470513075827161</v>
      </c>
      <c r="BW6">
        <v>2.9891434310583959E-2</v>
      </c>
      <c r="BX6">
        <v>10.214243426376523</v>
      </c>
      <c r="BY6">
        <v>2.378255974179007</v>
      </c>
    </row>
    <row r="7" spans="1:77">
      <c r="A7" t="s">
        <v>186</v>
      </c>
      <c r="B7" t="s">
        <v>181</v>
      </c>
      <c r="C7">
        <v>1.1710197210455374E-2</v>
      </c>
      <c r="D7">
        <v>1498.7510527100605</v>
      </c>
      <c r="E7">
        <v>0.26109164124594153</v>
      </c>
      <c r="F7">
        <v>3.3223202869333933E-4</v>
      </c>
      <c r="G7">
        <v>80.895514153063729</v>
      </c>
      <c r="H7">
        <v>5.1100976935701823</v>
      </c>
      <c r="I7">
        <v>0.19856164513882726</v>
      </c>
      <c r="J7">
        <v>2.9634275522886868E-3</v>
      </c>
      <c r="K7">
        <v>0.90349647647352271</v>
      </c>
      <c r="L7">
        <v>1100.9233748576241</v>
      </c>
      <c r="M7">
        <v>4.8927596053766984E-3</v>
      </c>
      <c r="N7">
        <v>0.75751770588079148</v>
      </c>
      <c r="O7">
        <v>5047.4534854893136</v>
      </c>
      <c r="P7">
        <v>0.5001202074641512</v>
      </c>
      <c r="Q7">
        <v>4.3862938843220265</v>
      </c>
      <c r="R7">
        <v>1.7226334090968628E-2</v>
      </c>
      <c r="S7">
        <v>2.3052785080127065</v>
      </c>
      <c r="T7">
        <v>2.8663967611336036E-2</v>
      </c>
      <c r="U7">
        <v>1.5576221057729255E-2</v>
      </c>
      <c r="V7">
        <v>8.7740078790590776E-3</v>
      </c>
      <c r="W7">
        <v>6235.9318477050356</v>
      </c>
      <c r="X7" s="5">
        <v>-6.4000000000000001E-2</v>
      </c>
      <c r="Y7" s="2">
        <v>0.04</v>
      </c>
      <c r="Z7" s="5">
        <v>-7.9000000000000001E-2</v>
      </c>
      <c r="AA7" s="2">
        <v>8.7999999999999995E-2</v>
      </c>
      <c r="AB7">
        <v>0.1471990289393291</v>
      </c>
      <c r="AC7">
        <v>3.3079519147630604E-2</v>
      </c>
      <c r="AD7">
        <v>1.6906252415178919E-2</v>
      </c>
      <c r="AE7">
        <v>7.5192182372003733E-3</v>
      </c>
      <c r="AF7">
        <v>2.099070898743444E-3</v>
      </c>
      <c r="AG7">
        <v>2.3985440773857745</v>
      </c>
      <c r="AI7">
        <v>830.11640789694684</v>
      </c>
      <c r="AJ7">
        <v>0.44457840736984711</v>
      </c>
      <c r="AK7">
        <v>2.5907587005259876</v>
      </c>
      <c r="AL7">
        <v>1.88506724927277E-3</v>
      </c>
      <c r="AM7">
        <v>563.02038783442879</v>
      </c>
      <c r="AN7">
        <v>112.72665427453296</v>
      </c>
      <c r="AO7">
        <v>0.23772167546236869</v>
      </c>
      <c r="AP7">
        <v>812.71846244289486</v>
      </c>
      <c r="AQ7">
        <v>6.854664935423789E-2</v>
      </c>
      <c r="AR7">
        <v>0.34177929571571747</v>
      </c>
      <c r="AS7">
        <v>2.0026759337356985</v>
      </c>
      <c r="AU7">
        <v>238.17556358287072</v>
      </c>
      <c r="AV7">
        <v>0.28872857820226239</v>
      </c>
      <c r="AW7">
        <v>3.4784386261651123E-3</v>
      </c>
      <c r="AX7">
        <v>9.7114745198829094E-2</v>
      </c>
      <c r="AY7">
        <v>2.0504618665354375E-3</v>
      </c>
      <c r="AZ7">
        <v>1.4574073921262971</v>
      </c>
      <c r="BA7">
        <v>7.9142256227011666E-6</v>
      </c>
      <c r="BB7">
        <v>1.1166777354150593E-3</v>
      </c>
      <c r="BC7">
        <v>2.1697659603644517E-5</v>
      </c>
      <c r="BD7">
        <v>1263.8801119436673</v>
      </c>
      <c r="BE7">
        <v>1.7002097885976442E-2</v>
      </c>
      <c r="BF7">
        <v>0.16663500016294722</v>
      </c>
      <c r="BG7">
        <v>9.3207309052773801E-2</v>
      </c>
      <c r="BH7">
        <v>3654.2550051581215</v>
      </c>
      <c r="BI7">
        <v>4.9588589723844063E-2</v>
      </c>
      <c r="BJ7">
        <v>0.51282278647507495</v>
      </c>
      <c r="BK7">
        <v>2.9633545173135993</v>
      </c>
      <c r="BL7">
        <v>4.3339023349582367E-2</v>
      </c>
      <c r="BM7">
        <v>4.8903024681661239E-3</v>
      </c>
      <c r="BN7">
        <v>2.3648462849914756E-3</v>
      </c>
      <c r="BO7">
        <v>4.8388907577844316E-2</v>
      </c>
      <c r="BP7">
        <v>44.164770880132416</v>
      </c>
      <c r="BQ7">
        <v>2.3390862924641915E-3</v>
      </c>
      <c r="BR7">
        <v>2.2535503873724861E-3</v>
      </c>
      <c r="BS7">
        <v>7.6652932768073098E-2</v>
      </c>
      <c r="BT7">
        <v>2.5657225324335746</v>
      </c>
      <c r="BU7">
        <v>2.8247293603896599E-2</v>
      </c>
      <c r="BV7">
        <v>0.35026211297898824</v>
      </c>
      <c r="BW7">
        <v>1.2673268932849925E-2</v>
      </c>
      <c r="BX7">
        <v>5.5655198477166481</v>
      </c>
      <c r="BY7">
        <v>0.51348444776766966</v>
      </c>
    </row>
    <row r="8" spans="1:77">
      <c r="A8" t="s">
        <v>187</v>
      </c>
      <c r="B8" t="s">
        <v>181</v>
      </c>
      <c r="C8">
        <v>6.84535965625248E-3</v>
      </c>
      <c r="D8">
        <v>1226.030131588954</v>
      </c>
      <c r="E8">
        <v>0.13178332712487437</v>
      </c>
      <c r="F8">
        <v>3.4103758115573793E-4</v>
      </c>
      <c r="G8">
        <v>81.18001394891202</v>
      </c>
      <c r="H8">
        <v>3.9881401683173361</v>
      </c>
      <c r="I8">
        <v>0.19851236203008094</v>
      </c>
      <c r="J8">
        <v>2.7055210485627695E-3</v>
      </c>
      <c r="L8">
        <v>905.40745125065177</v>
      </c>
      <c r="M8">
        <v>3.0478870729312457E-3</v>
      </c>
      <c r="N8">
        <v>0.61431920242576576</v>
      </c>
      <c r="O8">
        <v>4498.7355339766991</v>
      </c>
      <c r="P8">
        <v>0.41096375697739851</v>
      </c>
      <c r="Q8">
        <v>6.1510617840317252</v>
      </c>
      <c r="R8">
        <v>1.3905383607841399E-2</v>
      </c>
      <c r="S8">
        <v>0.93224603167963238</v>
      </c>
      <c r="T8">
        <v>2.4459591041869521E-2</v>
      </c>
      <c r="U8">
        <v>1.2512492626521798E-2</v>
      </c>
      <c r="V8">
        <v>7.8855007520657501E-3</v>
      </c>
      <c r="W8">
        <v>4593.7878841111224</v>
      </c>
      <c r="X8" s="5">
        <v>-5.8999999999999997E-2</v>
      </c>
      <c r="Y8" s="2">
        <v>5.7000000000000002E-2</v>
      </c>
      <c r="Z8" s="5">
        <v>-7.2999999999999995E-2</v>
      </c>
      <c r="AA8" s="2">
        <v>7.8E-2</v>
      </c>
      <c r="AB8">
        <v>9.4769228758212642E-2</v>
      </c>
      <c r="AC8">
        <v>2.6993486412697131E-2</v>
      </c>
      <c r="AD8">
        <v>2.6255134853807689E-3</v>
      </c>
      <c r="AE8">
        <v>6.5717730998415443E-3</v>
      </c>
      <c r="AF8">
        <v>5.0904683504337305E-3</v>
      </c>
      <c r="AG8">
        <v>1.6624352486167042</v>
      </c>
      <c r="AI8">
        <v>796.43464054266065</v>
      </c>
      <c r="AJ8">
        <v>0.37241115582829459</v>
      </c>
      <c r="AK8">
        <v>2.0425320832550664</v>
      </c>
      <c r="AL8">
        <v>1.6350280302404943E-3</v>
      </c>
      <c r="AM8">
        <v>423.59015222337081</v>
      </c>
      <c r="AN8">
        <v>88.784316508977</v>
      </c>
      <c r="AO8">
        <v>0.18207582270564671</v>
      </c>
      <c r="AP8">
        <v>715.78342030092711</v>
      </c>
      <c r="AQ8">
        <v>5.6315481353901881E-2</v>
      </c>
      <c r="AR8">
        <v>0.29194193456288275</v>
      </c>
      <c r="AS8">
        <v>1.7684691695221335</v>
      </c>
      <c r="AU8">
        <v>166.73974342429119</v>
      </c>
      <c r="AV8">
        <v>0.28590977958066566</v>
      </c>
      <c r="AW8">
        <v>3.8617784639637383E-3</v>
      </c>
      <c r="AX8">
        <v>8.4443493147569978E-2</v>
      </c>
      <c r="AY8">
        <v>1.7346734356133127E-3</v>
      </c>
      <c r="AZ8">
        <v>1.2440838997148707</v>
      </c>
      <c r="BA8">
        <v>4.531955600702897E-7</v>
      </c>
      <c r="BB8">
        <v>1.2054810764380172E-3</v>
      </c>
      <c r="BC8">
        <v>3.21454946836779E-4</v>
      </c>
      <c r="BD8">
        <v>1186.9350297819369</v>
      </c>
      <c r="BE8">
        <v>1.3168327262041394E-2</v>
      </c>
      <c r="BF8">
        <v>0.12576785652472755</v>
      </c>
      <c r="BG8">
        <v>7.2674729286633405E-2</v>
      </c>
      <c r="BH8">
        <v>3034.7356290807897</v>
      </c>
      <c r="BI8">
        <v>4.6190128221101974E-2</v>
      </c>
      <c r="BJ8">
        <v>0.17203218708002729</v>
      </c>
      <c r="BK8">
        <v>2.4270512194487703</v>
      </c>
      <c r="BL8">
        <v>3.730938492417251E-2</v>
      </c>
      <c r="BM8">
        <v>4.3913091226273279E-3</v>
      </c>
      <c r="BN8">
        <v>2.8702564713040487E-4</v>
      </c>
      <c r="BO8">
        <v>4.1459799768042239E-2</v>
      </c>
      <c r="BP8">
        <v>35.61203648047654</v>
      </c>
      <c r="BQ8">
        <v>2.2502602307250446E-3</v>
      </c>
      <c r="BR8">
        <v>1.7933228947404453E-3</v>
      </c>
      <c r="BS8">
        <v>6.6296949884363118E-2</v>
      </c>
      <c r="BT8">
        <v>1.9050560643504746</v>
      </c>
      <c r="BU8">
        <v>1.5607040427743074E-2</v>
      </c>
      <c r="BV8">
        <v>0.31323137077956947</v>
      </c>
      <c r="BW8">
        <v>1.1070341044533007E-2</v>
      </c>
      <c r="BX8">
        <v>4.5542707480415494</v>
      </c>
      <c r="BY8">
        <v>0.52913753172512523</v>
      </c>
    </row>
    <row r="9" spans="1:77">
      <c r="A9" t="s">
        <v>188</v>
      </c>
      <c r="B9" t="s">
        <v>181</v>
      </c>
      <c r="C9">
        <v>1.1493832329870035E-2</v>
      </c>
      <c r="D9">
        <v>1442.2468684808189</v>
      </c>
      <c r="E9">
        <v>0.16065058801497331</v>
      </c>
      <c r="F9">
        <v>4.1718731277649661E-4</v>
      </c>
      <c r="G9">
        <v>69.813257905995698</v>
      </c>
      <c r="H9">
        <v>4.3295938580658309</v>
      </c>
      <c r="I9">
        <v>0.19079253099578558</v>
      </c>
      <c r="J9">
        <v>2.1955338939302614E-3</v>
      </c>
      <c r="K9">
        <v>1.5403099103539633</v>
      </c>
      <c r="L9">
        <v>1040.9565600472743</v>
      </c>
      <c r="M9">
        <v>1.3122497995498177E-2</v>
      </c>
      <c r="N9">
        <v>0.62585506075186048</v>
      </c>
      <c r="O9">
        <v>3931.0217989198104</v>
      </c>
      <c r="P9">
        <v>0.4130760149239297</v>
      </c>
      <c r="Q9">
        <v>7.1185290167211539</v>
      </c>
      <c r="R9">
        <v>1.7976240037509465E-2</v>
      </c>
      <c r="S9">
        <v>1.0695213059040283</v>
      </c>
      <c r="T9">
        <v>2.823529411764706E-2</v>
      </c>
      <c r="U9">
        <v>1.48792458570566E-2</v>
      </c>
      <c r="V9">
        <v>9.4092301689457074E-3</v>
      </c>
      <c r="W9">
        <v>4342.9839135389684</v>
      </c>
      <c r="X9" s="5">
        <v>6.8000000000000005E-2</v>
      </c>
      <c r="Y9" s="2">
        <v>0.04</v>
      </c>
      <c r="Z9" s="5">
        <v>0.106</v>
      </c>
      <c r="AA9" s="2">
        <v>7.6999999999999999E-2</v>
      </c>
      <c r="AB9">
        <v>0.12940671563743872</v>
      </c>
      <c r="AC9">
        <v>3.2630980727866535E-2</v>
      </c>
      <c r="AD9">
        <v>2.5788865190264517E-2</v>
      </c>
      <c r="AE9">
        <v>7.8587872268849612E-3</v>
      </c>
      <c r="AF9">
        <v>8.6171134519682786E-4</v>
      </c>
      <c r="AG9">
        <v>1.8327107431311285</v>
      </c>
      <c r="AI9">
        <v>874.92665400746546</v>
      </c>
      <c r="AJ9">
        <v>0.39676702630166344</v>
      </c>
      <c r="AK9">
        <v>2.9335817533822568</v>
      </c>
      <c r="AL9">
        <v>1.8516743183142456E-3</v>
      </c>
      <c r="AM9">
        <v>495.21493910811051</v>
      </c>
      <c r="AN9">
        <v>91.917602600997142</v>
      </c>
      <c r="AO9">
        <v>0.18865486253191804</v>
      </c>
      <c r="AP9">
        <v>893.57076757789946</v>
      </c>
      <c r="AQ9">
        <v>6.0587435179565705E-2</v>
      </c>
      <c r="AR9">
        <v>0.31182318057134539</v>
      </c>
      <c r="AS9">
        <v>1.9581780352958353</v>
      </c>
      <c r="AU9">
        <v>160.40434327155825</v>
      </c>
      <c r="AV9">
        <v>0.37998567410332118</v>
      </c>
      <c r="AW9">
        <v>2.1684761395342114E-3</v>
      </c>
      <c r="AX9">
        <v>8.7988054908650248E-2</v>
      </c>
      <c r="AY9">
        <v>2.031905650548691E-3</v>
      </c>
      <c r="AZ9">
        <v>1.4188614697674664</v>
      </c>
      <c r="BA9">
        <v>-4.8600609835592153E-7</v>
      </c>
      <c r="BB9">
        <v>1.3894925474281403E-3</v>
      </c>
      <c r="BC9">
        <v>4.4769831580370589E-4</v>
      </c>
      <c r="BD9">
        <v>1399.87144325758</v>
      </c>
      <c r="BE9">
        <v>1.5682508725718122E-2</v>
      </c>
      <c r="BF9">
        <v>0.17452997494998648</v>
      </c>
      <c r="BG9">
        <v>3.9999633241185183E-2</v>
      </c>
      <c r="BH9">
        <v>3351.1116789383682</v>
      </c>
      <c r="BI9">
        <v>5.019627103097362E-2</v>
      </c>
      <c r="BJ9">
        <v>0.17152717505034323</v>
      </c>
      <c r="BK9">
        <v>2.6234222026211502</v>
      </c>
      <c r="BL9">
        <v>4.8512751698065716E-2</v>
      </c>
      <c r="BM9">
        <v>4.0543810785788779E-3</v>
      </c>
      <c r="BN9">
        <v>2.2766280372771248E-4</v>
      </c>
      <c r="BO9">
        <v>4.6411476258557412E-2</v>
      </c>
      <c r="BP9">
        <v>36.86685780084278</v>
      </c>
      <c r="BQ9">
        <v>2.4131749985603422E-3</v>
      </c>
      <c r="BR9">
        <v>2.1963622642323334E-3</v>
      </c>
      <c r="BS9">
        <v>7.9841246539665414E-2</v>
      </c>
      <c r="BT9">
        <v>2.0962737712227177</v>
      </c>
      <c r="BU9">
        <v>1.5801661094242879E-2</v>
      </c>
      <c r="BV9">
        <v>0.33794456572630799</v>
      </c>
      <c r="BW9">
        <v>1.2760892258322297E-2</v>
      </c>
      <c r="BX9">
        <v>5.5481038939872178</v>
      </c>
      <c r="BY9">
        <v>0.55851778308716882</v>
      </c>
    </row>
    <row r="21" spans="1:15">
      <c r="A21" s="32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4"/>
      <c r="M21" s="4"/>
      <c r="N21" s="34"/>
      <c r="O21" s="4"/>
    </row>
    <row r="22" spans="1:15">
      <c r="G22" s="1"/>
      <c r="H22" s="1"/>
      <c r="I22" s="1"/>
      <c r="J22" s="1"/>
      <c r="L22" s="35"/>
      <c r="M22" s="35"/>
      <c r="N22" s="35"/>
      <c r="O22" s="35"/>
    </row>
    <row r="23" spans="1:15">
      <c r="L23" s="36"/>
      <c r="M23" s="36"/>
      <c r="N23" s="36"/>
      <c r="O23" s="36"/>
    </row>
    <row r="24" spans="1:15">
      <c r="A24" s="32"/>
      <c r="L24" s="36"/>
      <c r="M24" s="36"/>
      <c r="N24" s="36"/>
      <c r="O24" s="36"/>
    </row>
    <row r="25" spans="1:15">
      <c r="A25" s="32"/>
    </row>
    <row r="26" spans="1:15">
      <c r="A26" s="32"/>
    </row>
    <row r="27" spans="1:15">
      <c r="A27" s="32"/>
      <c r="B27" s="1"/>
      <c r="C27" s="1"/>
      <c r="D27" s="1"/>
      <c r="E27" s="6"/>
      <c r="F27" s="6"/>
      <c r="G27" s="6"/>
      <c r="H27" s="6"/>
      <c r="I27" s="6"/>
      <c r="J27" s="6"/>
      <c r="L27" s="5"/>
      <c r="M27" s="2"/>
      <c r="N27" s="5"/>
      <c r="O27" s="2"/>
    </row>
    <row r="28" spans="1:15">
      <c r="A28" s="32"/>
      <c r="B28" s="1"/>
      <c r="C28" s="1"/>
      <c r="D28" s="1"/>
      <c r="E28" s="6"/>
      <c r="F28" s="6"/>
      <c r="G28" s="6"/>
      <c r="H28" s="6"/>
      <c r="I28" s="6"/>
      <c r="J28" s="6"/>
      <c r="L28" s="5"/>
      <c r="M28" s="2"/>
      <c r="N28" s="5"/>
      <c r="O28" s="2"/>
    </row>
    <row r="29" spans="1:15">
      <c r="A29" s="32"/>
      <c r="B29" s="1"/>
      <c r="C29" s="1"/>
      <c r="D29" s="1"/>
      <c r="E29" s="6"/>
      <c r="F29" s="6"/>
      <c r="G29" s="6"/>
      <c r="H29" s="6"/>
      <c r="I29" s="6"/>
      <c r="J29" s="6"/>
      <c r="L29" s="5"/>
      <c r="M29" s="2"/>
      <c r="N29" s="5"/>
      <c r="O29" s="2"/>
    </row>
    <row r="30" spans="1:15">
      <c r="A30" s="32"/>
      <c r="B30" s="1"/>
      <c r="C30" s="1"/>
      <c r="D30" s="1"/>
      <c r="E30" s="6"/>
      <c r="F30" s="6"/>
      <c r="G30" s="6"/>
      <c r="H30" s="6"/>
      <c r="I30" s="6"/>
      <c r="J30" s="6"/>
      <c r="L30" s="5"/>
      <c r="M30" s="2"/>
      <c r="N30" s="5"/>
      <c r="O30" s="2"/>
    </row>
    <row r="31" spans="1:15">
      <c r="A31" s="32"/>
      <c r="B31" s="1"/>
      <c r="C31" s="1"/>
      <c r="D31" s="1"/>
      <c r="E31" s="6"/>
      <c r="F31" s="6"/>
      <c r="G31" s="6"/>
      <c r="H31" s="6"/>
      <c r="I31" s="6"/>
      <c r="J31" s="6"/>
      <c r="L31" s="5"/>
      <c r="M31" s="2"/>
      <c r="N31" s="5"/>
      <c r="O31" s="2"/>
    </row>
    <row r="32" spans="1:15">
      <c r="A32" s="32"/>
      <c r="B32" s="1"/>
      <c r="C32" s="1"/>
      <c r="D32" s="1"/>
      <c r="E32" s="6"/>
      <c r="F32" s="6"/>
      <c r="G32" s="6"/>
      <c r="H32" s="6"/>
      <c r="I32" s="6"/>
      <c r="J32" s="6"/>
      <c r="L32" s="5"/>
      <c r="M32" s="2"/>
      <c r="N32" s="5"/>
      <c r="O32" s="2"/>
    </row>
    <row r="33" spans="1:15">
      <c r="A33" s="32"/>
      <c r="B33" s="1"/>
      <c r="C33" s="1"/>
      <c r="D33" s="1"/>
      <c r="E33" s="6"/>
      <c r="F33" s="6"/>
      <c r="G33" s="6"/>
      <c r="H33" s="6"/>
      <c r="I33" s="6"/>
      <c r="J33" s="6"/>
      <c r="L33" s="5"/>
      <c r="M33" s="2"/>
      <c r="N33" s="5"/>
      <c r="O33" s="2"/>
    </row>
    <row r="34" spans="1:15">
      <c r="A34" s="32"/>
      <c r="B34" s="1"/>
      <c r="C34" s="1"/>
      <c r="D34" s="1"/>
      <c r="E34" s="6"/>
      <c r="F34" s="6"/>
      <c r="G34" s="6"/>
      <c r="H34" s="6"/>
      <c r="I34" s="6"/>
      <c r="J34" s="6"/>
      <c r="L34" s="5"/>
      <c r="M34" s="2"/>
      <c r="N34" s="5"/>
      <c r="O34" s="2"/>
    </row>
    <row r="35" spans="1:15">
      <c r="A35" s="32"/>
      <c r="B35" s="1"/>
      <c r="C35" s="1"/>
      <c r="D35" s="1"/>
      <c r="E35" s="6"/>
      <c r="F35" s="6"/>
      <c r="G35" s="6"/>
      <c r="H35" s="6"/>
      <c r="I35" s="6"/>
      <c r="J35" s="6"/>
      <c r="L35" s="5"/>
      <c r="M35" s="2"/>
      <c r="N35" s="5"/>
      <c r="O35" s="2"/>
    </row>
    <row r="36" spans="1:15">
      <c r="A36" s="32"/>
      <c r="B36" s="1"/>
      <c r="C36" s="1"/>
      <c r="D36" s="1"/>
      <c r="E36" s="6"/>
      <c r="F36" s="6"/>
      <c r="G36" s="6"/>
      <c r="H36" s="6"/>
      <c r="I36" s="6"/>
      <c r="J36" s="6"/>
      <c r="L36" s="5"/>
      <c r="M36" s="2"/>
      <c r="N36" s="5"/>
      <c r="O36" s="2"/>
    </row>
    <row r="37" spans="1:15">
      <c r="A37" s="32"/>
      <c r="B37" s="1"/>
      <c r="C37" s="1"/>
      <c r="D37" s="1"/>
      <c r="E37" s="6"/>
      <c r="F37" s="6"/>
      <c r="G37" s="6"/>
      <c r="H37" s="6"/>
      <c r="I37" s="6"/>
      <c r="J37" s="6"/>
      <c r="L37" s="5"/>
      <c r="M37" s="2"/>
      <c r="N37" s="5"/>
      <c r="O37" s="2"/>
    </row>
    <row r="38" spans="1:15">
      <c r="A38" s="32"/>
      <c r="B38" s="1"/>
      <c r="C38" s="1"/>
      <c r="D38" s="1"/>
      <c r="E38" s="6"/>
      <c r="F38" s="6"/>
      <c r="G38" s="6"/>
      <c r="H38" s="6"/>
      <c r="I38" s="6"/>
      <c r="J38" s="6"/>
      <c r="L38" s="5"/>
      <c r="M38" s="2"/>
      <c r="N38" s="5"/>
      <c r="O38" s="2"/>
    </row>
    <row r="39" spans="1:15">
      <c r="A39" s="32"/>
      <c r="B39" s="1"/>
      <c r="C39" s="1"/>
      <c r="D39" s="1"/>
      <c r="E39" s="6"/>
      <c r="F39" s="6"/>
      <c r="G39" s="6"/>
      <c r="H39" s="6"/>
      <c r="I39" s="6"/>
      <c r="J39" s="6"/>
      <c r="L39" s="5"/>
      <c r="M39" s="2"/>
      <c r="N39" s="5"/>
      <c r="O39" s="2"/>
    </row>
    <row r="40" spans="1:15">
      <c r="A40" s="32"/>
      <c r="B40" s="1"/>
      <c r="C40" s="1"/>
      <c r="D40" s="1"/>
      <c r="E40" s="6"/>
      <c r="F40" s="6"/>
      <c r="G40" s="6"/>
      <c r="H40" s="6"/>
      <c r="I40" s="6"/>
      <c r="J40" s="6"/>
      <c r="L40" s="5"/>
      <c r="M40" s="2"/>
      <c r="N40" s="5"/>
      <c r="O40" s="2"/>
    </row>
    <row r="41" spans="1:15">
      <c r="A41" s="32"/>
      <c r="B41" s="1"/>
      <c r="C41" s="1"/>
      <c r="D41" s="1"/>
      <c r="E41" s="6"/>
      <c r="F41" s="6"/>
      <c r="G41" s="6"/>
      <c r="H41" s="6"/>
      <c r="I41" s="6"/>
      <c r="J41" s="6"/>
      <c r="L41" s="5"/>
      <c r="M41" s="2"/>
      <c r="N41" s="5"/>
      <c r="O41" s="2"/>
    </row>
    <row r="42" spans="1:15">
      <c r="A42" s="32"/>
      <c r="B42" s="1"/>
      <c r="C42" s="1"/>
      <c r="D42" s="1"/>
      <c r="E42" s="6"/>
      <c r="F42" s="6"/>
      <c r="G42" s="6"/>
      <c r="H42" s="6"/>
      <c r="I42" s="6"/>
      <c r="J42" s="6"/>
      <c r="L42" s="5"/>
      <c r="M42" s="2"/>
      <c r="N42" s="5"/>
      <c r="O42" s="2"/>
    </row>
    <row r="43" spans="1:15">
      <c r="A43" s="32"/>
      <c r="B43" s="1"/>
      <c r="C43" s="1"/>
      <c r="D43" s="1"/>
      <c r="L43" s="37"/>
      <c r="M43" s="37"/>
      <c r="N43" s="37"/>
      <c r="O43" s="37"/>
    </row>
    <row r="44" spans="1:15">
      <c r="A44" s="32"/>
      <c r="B44" s="1"/>
      <c r="C44" s="1"/>
      <c r="D44" s="1"/>
    </row>
    <row r="45" spans="1:15">
      <c r="A45" s="32"/>
      <c r="B45" s="1"/>
      <c r="C45" s="1"/>
    </row>
  </sheetData>
  <pageMargins left="0.75" right="0.75" top="1" bottom="1" header="0.5" footer="0.5"/>
  <pageSetup paperSize="9"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BY11"/>
  <sheetViews>
    <sheetView topLeftCell="N1" workbookViewId="0">
      <selection activeCell="W11" sqref="W11:AA11"/>
    </sheetView>
  </sheetViews>
  <sheetFormatPr defaultColWidth="11.5703125" defaultRowHeight="14.45"/>
  <cols>
    <col min="24" max="27" width="10.7109375"/>
  </cols>
  <sheetData>
    <row r="1" spans="1:77" ht="16.149999999999999">
      <c r="A1" t="s">
        <v>104</v>
      </c>
      <c r="B1" t="s">
        <v>105</v>
      </c>
      <c r="C1" t="s">
        <v>106</v>
      </c>
      <c r="D1" t="s">
        <v>107</v>
      </c>
      <c r="E1" t="s">
        <v>108</v>
      </c>
      <c r="F1" t="s">
        <v>109</v>
      </c>
      <c r="G1" t="s">
        <v>110</v>
      </c>
      <c r="H1" t="s">
        <v>111</v>
      </c>
      <c r="I1" t="s">
        <v>112</v>
      </c>
      <c r="J1" t="s">
        <v>113</v>
      </c>
      <c r="K1" t="s">
        <v>114</v>
      </c>
      <c r="L1" t="s">
        <v>115</v>
      </c>
      <c r="M1" t="s">
        <v>116</v>
      </c>
      <c r="N1" t="s">
        <v>117</v>
      </c>
      <c r="O1" t="s">
        <v>118</v>
      </c>
      <c r="P1" t="s">
        <v>119</v>
      </c>
      <c r="Q1" t="s">
        <v>120</v>
      </c>
      <c r="R1" t="s">
        <v>121</v>
      </c>
      <c r="S1" t="s">
        <v>122</v>
      </c>
      <c r="T1" t="s">
        <v>123</v>
      </c>
      <c r="U1" t="s">
        <v>124</v>
      </c>
      <c r="V1" t="s">
        <v>125</v>
      </c>
      <c r="W1" t="s">
        <v>126</v>
      </c>
      <c r="X1" s="3" t="s">
        <v>189</v>
      </c>
      <c r="Y1" s="4" t="s">
        <v>128</v>
      </c>
      <c r="Z1" s="3" t="s">
        <v>190</v>
      </c>
      <c r="AA1" s="4" t="s">
        <v>128</v>
      </c>
      <c r="AB1" t="s">
        <v>130</v>
      </c>
      <c r="AC1" t="s">
        <v>131</v>
      </c>
      <c r="AD1" t="s">
        <v>132</v>
      </c>
      <c r="AE1" t="s">
        <v>133</v>
      </c>
      <c r="AF1" t="s">
        <v>134</v>
      </c>
      <c r="AG1" t="s">
        <v>135</v>
      </c>
      <c r="AH1" t="s">
        <v>136</v>
      </c>
      <c r="AI1" t="s">
        <v>137</v>
      </c>
      <c r="AJ1" t="s">
        <v>138</v>
      </c>
      <c r="AK1" t="s">
        <v>139</v>
      </c>
      <c r="AL1" t="s">
        <v>140</v>
      </c>
      <c r="AM1" t="s">
        <v>141</v>
      </c>
      <c r="AN1" t="s">
        <v>142</v>
      </c>
      <c r="AO1" t="s">
        <v>143</v>
      </c>
      <c r="AP1" t="s">
        <v>144</v>
      </c>
      <c r="AQ1" t="s">
        <v>145</v>
      </c>
      <c r="AR1" t="s">
        <v>146</v>
      </c>
      <c r="AS1" t="s">
        <v>147</v>
      </c>
      <c r="AT1" t="s">
        <v>148</v>
      </c>
      <c r="AU1" t="s">
        <v>149</v>
      </c>
      <c r="AV1" t="s">
        <v>150</v>
      </c>
      <c r="AW1" t="s">
        <v>151</v>
      </c>
      <c r="AX1" t="s">
        <v>152</v>
      </c>
      <c r="AY1" t="s">
        <v>153</v>
      </c>
      <c r="AZ1" t="s">
        <v>154</v>
      </c>
      <c r="BA1" t="s">
        <v>155</v>
      </c>
      <c r="BB1" t="s">
        <v>156</v>
      </c>
      <c r="BC1" t="s">
        <v>157</v>
      </c>
      <c r="BD1" t="s">
        <v>158</v>
      </c>
      <c r="BE1" t="s">
        <v>159</v>
      </c>
      <c r="BF1" t="s">
        <v>160</v>
      </c>
      <c r="BG1" t="s">
        <v>161</v>
      </c>
      <c r="BH1" t="s">
        <v>162</v>
      </c>
      <c r="BI1" t="s">
        <v>163</v>
      </c>
      <c r="BJ1" t="s">
        <v>164</v>
      </c>
      <c r="BK1" t="s">
        <v>165</v>
      </c>
      <c r="BL1" t="s">
        <v>166</v>
      </c>
      <c r="BM1" t="s">
        <v>167</v>
      </c>
      <c r="BN1" t="s">
        <v>168</v>
      </c>
      <c r="BO1" t="s">
        <v>169</v>
      </c>
      <c r="BP1" t="s">
        <v>170</v>
      </c>
      <c r="BQ1" t="s">
        <v>171</v>
      </c>
      <c r="BR1" t="s">
        <v>172</v>
      </c>
      <c r="BS1" t="s">
        <v>173</v>
      </c>
      <c r="BT1" t="s">
        <v>174</v>
      </c>
      <c r="BU1" t="s">
        <v>175</v>
      </c>
      <c r="BV1" t="s">
        <v>176</v>
      </c>
      <c r="BW1" t="s">
        <v>177</v>
      </c>
      <c r="BX1" t="s">
        <v>178</v>
      </c>
      <c r="BY1" t="s">
        <v>179</v>
      </c>
    </row>
    <row r="2" spans="1:77">
      <c r="A2" s="32" t="s">
        <v>191</v>
      </c>
      <c r="B2" s="1" t="s">
        <v>181</v>
      </c>
      <c r="C2">
        <v>1.2329861812841968E-2</v>
      </c>
      <c r="D2">
        <v>352.09270934598595</v>
      </c>
      <c r="E2">
        <v>0.97168239866740713</v>
      </c>
      <c r="F2">
        <v>1.9140305803193485E-3</v>
      </c>
      <c r="G2">
        <v>417.16769956525758</v>
      </c>
      <c r="H2">
        <v>56.361822511232319</v>
      </c>
      <c r="I2">
        <v>0.22857949384510881</v>
      </c>
      <c r="J2">
        <v>9.7616814668591654E-3</v>
      </c>
      <c r="K2">
        <v>43.176812174609537</v>
      </c>
      <c r="L2">
        <v>121912.27107141074</v>
      </c>
      <c r="M2">
        <v>1.2276378646217896E-2</v>
      </c>
      <c r="N2">
        <v>0.49102172485654744</v>
      </c>
      <c r="O2">
        <v>12692.860970862832</v>
      </c>
      <c r="P2">
        <v>0.26640331765456482</v>
      </c>
      <c r="Q2">
        <v>1.3616405845823052</v>
      </c>
      <c r="R2">
        <v>2.9946100780667763E-2</v>
      </c>
      <c r="S2">
        <v>6.4520190098511314</v>
      </c>
      <c r="T2">
        <v>4.1846153846153845E-2</v>
      </c>
      <c r="U2">
        <v>2.6964169342157972E-2</v>
      </c>
      <c r="V2">
        <v>1.9938932905161751E-2</v>
      </c>
      <c r="W2">
        <v>8022.2043155161609</v>
      </c>
      <c r="X2" s="5">
        <v>0.58699999999999997</v>
      </c>
      <c r="Y2" s="2">
        <v>2.4E-2</v>
      </c>
      <c r="Z2" s="5">
        <v>0.88600000000000001</v>
      </c>
      <c r="AA2" s="2">
        <v>4.7E-2</v>
      </c>
      <c r="AB2">
        <v>2.137027953473029E-2</v>
      </c>
      <c r="AC2">
        <v>3.9682034976152622E-2</v>
      </c>
      <c r="AE2">
        <v>2.8853157039610065E-3</v>
      </c>
      <c r="AF2">
        <v>9.7711750336507298E-3</v>
      </c>
      <c r="AG2">
        <v>7.5095857537563493</v>
      </c>
      <c r="AH2">
        <v>2.8197297845664016E-4</v>
      </c>
      <c r="AI2">
        <v>15422.665435581597</v>
      </c>
      <c r="AJ2">
        <v>0.47802282846971506</v>
      </c>
      <c r="AK2">
        <v>99.265235556836188</v>
      </c>
      <c r="AL2">
        <v>4.8237667674475753E-3</v>
      </c>
      <c r="AM2">
        <v>45258.177329767539</v>
      </c>
      <c r="AN2">
        <v>29.305736721739063</v>
      </c>
      <c r="AO2">
        <v>3.5543047738169693</v>
      </c>
      <c r="AP2">
        <v>72032.03859803731</v>
      </c>
      <c r="AQ2">
        <v>1.5930014709431152E-2</v>
      </c>
      <c r="AR2">
        <v>0.39933444259567386</v>
      </c>
      <c r="AS2">
        <v>3.4586512282471289</v>
      </c>
      <c r="AT2">
        <v>1.266887452031751E-2</v>
      </c>
      <c r="AU2">
        <v>92.013365764654793</v>
      </c>
      <c r="AV2">
        <v>0.16747104247104247</v>
      </c>
      <c r="AW2">
        <v>1.7271189626010147E-3</v>
      </c>
      <c r="AX2">
        <v>0.10361396276213536</v>
      </c>
      <c r="AY2">
        <v>1.6044864105639795E-3</v>
      </c>
      <c r="AZ2">
        <v>10.705786272724932</v>
      </c>
      <c r="BA2">
        <v>6.0685151471212145E-3</v>
      </c>
      <c r="BB2">
        <v>1.8269188721691261E-2</v>
      </c>
      <c r="BC2">
        <v>5.3923023646977345E-3</v>
      </c>
      <c r="BD2">
        <v>42663.340090441292</v>
      </c>
      <c r="BE2">
        <v>0.1626149802890933</v>
      </c>
      <c r="BF2">
        <v>0.15993447802524741</v>
      </c>
      <c r="BG2">
        <v>0.43186423505572441</v>
      </c>
      <c r="BH2">
        <v>104858.37887878087</v>
      </c>
      <c r="BI2">
        <v>6.9832402234636867E-2</v>
      </c>
      <c r="BK2">
        <v>236.24743209312939</v>
      </c>
      <c r="BL2">
        <v>3.5977206698723771E-4</v>
      </c>
      <c r="BM2">
        <v>8.5574773664162055E-3</v>
      </c>
      <c r="BN2">
        <v>7.9937304075235124E-3</v>
      </c>
      <c r="BO2">
        <v>4.6544080476439001E-2</v>
      </c>
      <c r="BP2">
        <v>3.6977458374245304</v>
      </c>
      <c r="BQ2">
        <v>3.3613313807928534E-3</v>
      </c>
      <c r="BR2">
        <v>4.5757457888488074E-3</v>
      </c>
      <c r="BS2">
        <v>0.66798608622792921</v>
      </c>
      <c r="BT2">
        <v>1.5154638163383489</v>
      </c>
      <c r="BU2">
        <v>2.0996518711923415E-2</v>
      </c>
      <c r="BV2">
        <v>0.69174300678751732</v>
      </c>
      <c r="BW2">
        <v>2.5427646786870092E-2</v>
      </c>
      <c r="BX2">
        <v>41.125838951826196</v>
      </c>
      <c r="BY2">
        <v>0.17977725160045602</v>
      </c>
    </row>
    <row r="3" spans="1:77">
      <c r="A3" s="32" t="s">
        <v>192</v>
      </c>
      <c r="B3" s="1" t="s">
        <v>181</v>
      </c>
      <c r="C3">
        <v>7.7409282809947702E-3</v>
      </c>
      <c r="D3">
        <v>800.54763388139975</v>
      </c>
      <c r="E3">
        <v>1.1225067270319906</v>
      </c>
      <c r="F3">
        <v>2.3963459785430567E-3</v>
      </c>
      <c r="G3">
        <v>435.66737582092316</v>
      </c>
      <c r="H3">
        <v>52.283964551763312</v>
      </c>
      <c r="I3">
        <v>0.33066353964001172</v>
      </c>
      <c r="J3">
        <v>6.4599362648332702E-3</v>
      </c>
      <c r="K3">
        <v>41.549859831798159</v>
      </c>
      <c r="L3">
        <v>109037.37711462646</v>
      </c>
      <c r="M3">
        <v>2.028271254592522E-2</v>
      </c>
      <c r="N3">
        <v>1.0990893259870391</v>
      </c>
      <c r="O3">
        <v>9702.9870532818095</v>
      </c>
      <c r="P3">
        <v>0.50056674336367268</v>
      </c>
      <c r="Q3">
        <v>1.8482155392423663</v>
      </c>
      <c r="R3">
        <v>3.3557690824567395E-2</v>
      </c>
      <c r="S3">
        <v>13.706606238000818</v>
      </c>
      <c r="T3">
        <v>6.892307692307692E-2</v>
      </c>
      <c r="U3">
        <v>5.3330463532605128E-2</v>
      </c>
      <c r="V3">
        <v>2.5005922455318363E-2</v>
      </c>
      <c r="W3">
        <v>9042.8865610170997</v>
      </c>
      <c r="X3" s="5">
        <v>0.48299999999999998</v>
      </c>
      <c r="Y3" s="2">
        <v>2.5000000000000001E-2</v>
      </c>
      <c r="Z3" s="5">
        <v>0.754</v>
      </c>
      <c r="AA3" s="2">
        <v>2.3E-2</v>
      </c>
      <c r="AB3">
        <v>3.327452920843911E-2</v>
      </c>
      <c r="AC3">
        <v>7.6947535771065181E-2</v>
      </c>
      <c r="AD3">
        <v>0.12555066079295155</v>
      </c>
      <c r="AE3">
        <v>8.1797299568603273E-3</v>
      </c>
      <c r="AF3">
        <v>6.3313225983349123E-3</v>
      </c>
      <c r="AG3">
        <v>9.0619345402096538</v>
      </c>
      <c r="AH3">
        <v>8.5320237023780413E-4</v>
      </c>
      <c r="AI3">
        <v>16752.646534504056</v>
      </c>
      <c r="AJ3">
        <v>0.85669753897433865</v>
      </c>
      <c r="AK3">
        <v>97.824520962397358</v>
      </c>
      <c r="AL3">
        <v>7.8872015865848969E-3</v>
      </c>
      <c r="AM3">
        <v>42419.255297263939</v>
      </c>
      <c r="AN3">
        <v>198.405298302457</v>
      </c>
      <c r="AO3">
        <v>3.116531165311653</v>
      </c>
      <c r="AP3">
        <v>70683.612754716552</v>
      </c>
      <c r="AQ3">
        <v>2.3895022064146728E-2</v>
      </c>
      <c r="AR3">
        <v>0.61148086522462564</v>
      </c>
      <c r="AS3">
        <v>5.3839102863354311</v>
      </c>
      <c r="AT3">
        <v>7.4120801135467594E-3</v>
      </c>
      <c r="AU3">
        <v>103.95896061831175</v>
      </c>
      <c r="AV3">
        <v>0.30164092664092662</v>
      </c>
      <c r="AW3">
        <v>1.2121781619996242E-3</v>
      </c>
      <c r="AX3">
        <v>0.18451801587777528</v>
      </c>
      <c r="AY3">
        <v>4.3059699197244179E-3</v>
      </c>
      <c r="AZ3">
        <v>12.987347281666313</v>
      </c>
      <c r="BA3">
        <v>4.3983308898161728E-3</v>
      </c>
      <c r="BB3">
        <v>1.6131304935110367E-2</v>
      </c>
      <c r="BC3">
        <v>4.1753240328485219E-3</v>
      </c>
      <c r="BD3">
        <v>36737.876188991118</v>
      </c>
      <c r="BE3">
        <v>0.20860709592641261</v>
      </c>
      <c r="BF3">
        <v>0.26025499205777397</v>
      </c>
      <c r="BG3">
        <v>0.37360688956433635</v>
      </c>
      <c r="BH3">
        <v>98235.744423278913</v>
      </c>
      <c r="BI3">
        <v>0.1057462090981644</v>
      </c>
      <c r="BK3">
        <v>219.12805295594612</v>
      </c>
      <c r="BL3">
        <v>4.2940537027509027E-4</v>
      </c>
      <c r="BM3">
        <v>1.2521602911153123E-2</v>
      </c>
      <c r="BO3">
        <v>7.8004431168846852E-2</v>
      </c>
      <c r="BP3">
        <v>6.6016253368709137</v>
      </c>
      <c r="BQ3">
        <v>6.6541640143788668E-3</v>
      </c>
      <c r="BR3">
        <v>7.3993301889534388E-3</v>
      </c>
      <c r="BS3">
        <v>0.78561885612970295</v>
      </c>
      <c r="BT3">
        <v>1.5900591855363506</v>
      </c>
      <c r="BU3">
        <v>1.8113577023498695E-2</v>
      </c>
      <c r="BV3">
        <v>1.1922724995036884</v>
      </c>
      <c r="BW3">
        <v>5.0450762829403605E-2</v>
      </c>
      <c r="BX3">
        <v>39.749881514776249</v>
      </c>
      <c r="BY3">
        <v>0.28062790493729722</v>
      </c>
    </row>
    <row r="4" spans="1:77">
      <c r="A4" s="32" t="s">
        <v>193</v>
      </c>
      <c r="B4" s="1" t="s">
        <v>181</v>
      </c>
      <c r="C4">
        <v>6.2020131975874266E-3</v>
      </c>
      <c r="D4">
        <v>1634.4514191745243</v>
      </c>
      <c r="E4">
        <v>1.4548541408619144</v>
      </c>
      <c r="F4">
        <v>6.8539556589684891E-4</v>
      </c>
      <c r="G4">
        <v>320.96938303579691</v>
      </c>
      <c r="H4">
        <v>44.856437554159051</v>
      </c>
      <c r="I4">
        <v>0.48933765429948045</v>
      </c>
      <c r="J4">
        <v>5.9814224674382124E-3</v>
      </c>
      <c r="K4">
        <v>35.792951541850222</v>
      </c>
      <c r="L4">
        <v>84759.718548829784</v>
      </c>
      <c r="M4">
        <v>4.6258818087197867E-2</v>
      </c>
      <c r="N4">
        <v>2.141083102572154</v>
      </c>
      <c r="O4">
        <v>8687.5581756127831</v>
      </c>
      <c r="P4">
        <v>1.0757942891273509</v>
      </c>
      <c r="Q4">
        <v>2.9040639586430523</v>
      </c>
      <c r="R4">
        <v>4.0931353830862466E-2</v>
      </c>
      <c r="S4">
        <v>10.24454725710509</v>
      </c>
      <c r="T4">
        <v>0.11876923076923078</v>
      </c>
      <c r="U4">
        <v>9.7453649728863626E-2</v>
      </c>
      <c r="V4">
        <v>4.3497144060435367E-2</v>
      </c>
      <c r="W4">
        <v>13376.309427880742</v>
      </c>
      <c r="X4" s="5">
        <v>0.47199999999999998</v>
      </c>
      <c r="Y4" s="2">
        <v>6.6000000000000003E-2</v>
      </c>
      <c r="Z4" s="5">
        <v>0.70199999999999996</v>
      </c>
      <c r="AA4" s="2">
        <v>8.5999999999999993E-2</v>
      </c>
      <c r="AB4">
        <v>2.3951924042281601E-2</v>
      </c>
      <c r="AC4">
        <v>0.14244833068362481</v>
      </c>
      <c r="AD4">
        <v>0.1324339207048458</v>
      </c>
      <c r="AE4">
        <v>8.3478065998095138E-3</v>
      </c>
      <c r="AF4">
        <v>6.7799990029413235E-3</v>
      </c>
      <c r="AG4">
        <v>9.6135305557006774</v>
      </c>
      <c r="AH4">
        <v>1.0144784280266572E-3</v>
      </c>
      <c r="AI4">
        <v>15320.359197202946</v>
      </c>
      <c r="AJ4">
        <v>1.5046200474423261</v>
      </c>
      <c r="AK4">
        <v>87.73951880132546</v>
      </c>
      <c r="AL4">
        <v>1.0230500608686209E-2</v>
      </c>
      <c r="AM4">
        <v>34601.933758485909</v>
      </c>
      <c r="AN4">
        <v>369.50711518714473</v>
      </c>
      <c r="AO4">
        <v>2.5015634771732334</v>
      </c>
      <c r="AP4">
        <v>59417.73232181096</v>
      </c>
      <c r="AQ4">
        <v>3.9179225366438773E-2</v>
      </c>
      <c r="AR4">
        <v>1.1855241264559069</v>
      </c>
      <c r="AS4">
        <v>4.6683272735946471</v>
      </c>
      <c r="AT4">
        <v>6.676128896598855E-3</v>
      </c>
      <c r="AU4">
        <v>170.14401318587045</v>
      </c>
      <c r="AV4">
        <v>0.33204633204633205</v>
      </c>
      <c r="AW4">
        <v>1.2309716218755872E-3</v>
      </c>
      <c r="AX4">
        <v>0.34490675275614918</v>
      </c>
      <c r="AY4">
        <v>2.7988804478208716E-3</v>
      </c>
      <c r="AZ4">
        <v>13.923372310975596</v>
      </c>
      <c r="BA4">
        <v>3.7753682729435517E-3</v>
      </c>
      <c r="BB4">
        <v>1.253577311222432E-2</v>
      </c>
      <c r="BC4">
        <v>2.631839319283665E-3</v>
      </c>
      <c r="BD4">
        <v>28099.173553719007</v>
      </c>
      <c r="BE4">
        <v>0.1576872536136662</v>
      </c>
      <c r="BF4">
        <v>0.44488032830388702</v>
      </c>
      <c r="BG4">
        <v>0.1899696048632219</v>
      </c>
      <c r="BH4">
        <v>88266.187178437278</v>
      </c>
      <c r="BI4">
        <v>0.203511572226656</v>
      </c>
      <c r="BK4">
        <v>173.47637525679065</v>
      </c>
      <c r="BL4">
        <v>1.0279201913921078E-3</v>
      </c>
      <c r="BM4">
        <v>2.044985400062696E-2</v>
      </c>
      <c r="BO4">
        <v>0.13704645918062597</v>
      </c>
      <c r="BP4">
        <v>12.367601896922725</v>
      </c>
      <c r="BQ4">
        <v>7.4859345161762238E-3</v>
      </c>
      <c r="BR4">
        <v>1.1542955094767363E-2</v>
      </c>
      <c r="BS4">
        <v>0.86123992249512871</v>
      </c>
      <c r="BT4">
        <v>2.7482504441369024</v>
      </c>
      <c r="BU4">
        <v>2.2193211488250656E-2</v>
      </c>
      <c r="BV4">
        <v>1.9008872869445601</v>
      </c>
      <c r="BW4">
        <v>7.3393435043920471E-2</v>
      </c>
      <c r="BX4">
        <v>38.83257655674295</v>
      </c>
      <c r="BY4">
        <v>0.39792159957905809</v>
      </c>
    </row>
    <row r="5" spans="1:77">
      <c r="A5" s="32" t="s">
        <v>194</v>
      </c>
      <c r="B5" s="1" t="s">
        <v>181</v>
      </c>
      <c r="C5">
        <v>9.0851613357782919E-3</v>
      </c>
      <c r="D5">
        <v>1808.6446543246434</v>
      </c>
      <c r="E5">
        <v>1.1785653269551104</v>
      </c>
      <c r="F5">
        <v>1.2337120186143281E-3</v>
      </c>
      <c r="G5">
        <v>326.51928591249651</v>
      </c>
      <c r="H5">
        <v>40.997036271090174</v>
      </c>
      <c r="I5">
        <v>0.64135411379841212</v>
      </c>
      <c r="J5">
        <v>1.0670857681909772E-2</v>
      </c>
      <c r="K5">
        <v>25.530636764116942</v>
      </c>
      <c r="L5">
        <v>58660.611806976391</v>
      </c>
      <c r="M5">
        <v>2.7666331586766419E-2</v>
      </c>
      <c r="N5">
        <v>2.5407519483856231</v>
      </c>
      <c r="O5">
        <v>6148.9859814402162</v>
      </c>
      <c r="P5">
        <v>1.1623329464546299</v>
      </c>
      <c r="Q5">
        <v>2.6348129955900541</v>
      </c>
      <c r="R5">
        <v>3.7018797949971198E-2</v>
      </c>
      <c r="S5">
        <v>8.1830485002989963</v>
      </c>
      <c r="T5">
        <v>0.13292307692307692</v>
      </c>
      <c r="U5">
        <v>8.8485522453201335E-2</v>
      </c>
      <c r="V5">
        <v>4.2904898528598877E-2</v>
      </c>
      <c r="W5">
        <v>13537.469782433522</v>
      </c>
      <c r="X5" s="5">
        <v>0.47199999999999998</v>
      </c>
      <c r="Y5" s="2">
        <v>5.0999999999999997E-2</v>
      </c>
      <c r="Z5" s="5">
        <v>0.69499999999999995</v>
      </c>
      <c r="AA5" s="2">
        <v>8.4000000000000005E-2</v>
      </c>
      <c r="AB5">
        <v>3.4421926767350799E-2</v>
      </c>
      <c r="AC5">
        <v>0.16025437201907788</v>
      </c>
      <c r="AD5">
        <v>0.24917400881057272</v>
      </c>
      <c r="AE5">
        <v>9.5243431004538043E-3</v>
      </c>
      <c r="AF5">
        <v>1.4806321352011565E-2</v>
      </c>
      <c r="AG5">
        <v>8.9831351094252216</v>
      </c>
      <c r="AH5">
        <v>1.9145028795579996E-3</v>
      </c>
      <c r="AI5">
        <v>15550.548233554911</v>
      </c>
      <c r="AJ5">
        <v>1.7349924948976103</v>
      </c>
      <c r="AK5">
        <v>67.569514479181677</v>
      </c>
      <c r="AL5">
        <v>1.0630576051483995E-2</v>
      </c>
      <c r="AM5">
        <v>25262.29170952479</v>
      </c>
      <c r="AN5">
        <v>389.5296682268422</v>
      </c>
      <c r="AO5">
        <v>1.740671252866375</v>
      </c>
      <c r="AP5">
        <v>41931.693966490311</v>
      </c>
      <c r="AQ5">
        <v>3.8318143490253302E-2</v>
      </c>
      <c r="AR5">
        <v>1.3727121464226288</v>
      </c>
      <c r="AS5">
        <v>4.1401588594288281</v>
      </c>
      <c r="AT5">
        <v>6.0978815118540716E-3</v>
      </c>
      <c r="AU5">
        <v>197.26374204282135</v>
      </c>
      <c r="AV5">
        <v>0.25627413127413129</v>
      </c>
      <c r="AW5">
        <v>1.5899267055064835E-3</v>
      </c>
      <c r="AX5">
        <v>0.36832634707909762</v>
      </c>
      <c r="AY5">
        <v>8.0993243728149766E-4</v>
      </c>
      <c r="AZ5">
        <v>15.327409854939521</v>
      </c>
      <c r="BA5">
        <v>3.6249979861122301E-3</v>
      </c>
      <c r="BB5">
        <v>1.2827302719485352E-2</v>
      </c>
      <c r="BC5">
        <v>1.543484713564856E-3</v>
      </c>
      <c r="BD5">
        <v>19023.857788866364</v>
      </c>
      <c r="BE5">
        <v>0.1773981603153745</v>
      </c>
      <c r="BF5">
        <v>0.43598272173780928</v>
      </c>
      <c r="BG5">
        <v>0.56990881458966558</v>
      </c>
      <c r="BH5">
        <v>75270.157198554414</v>
      </c>
      <c r="BI5">
        <v>0.22080340516094704</v>
      </c>
      <c r="BK5">
        <v>124.40082173019857</v>
      </c>
      <c r="BL5">
        <v>1.3097692761286535E-3</v>
      </c>
      <c r="BM5">
        <v>2.2840913853007957E-2</v>
      </c>
      <c r="BN5">
        <v>3.7617554858934174E-3</v>
      </c>
      <c r="BO5">
        <v>0.13833935030497146</v>
      </c>
      <c r="BP5">
        <v>12.284037019240813</v>
      </c>
      <c r="BQ5">
        <v>6.8988023972604414E-3</v>
      </c>
      <c r="BR5">
        <v>1.2075706868372013E-2</v>
      </c>
      <c r="BS5">
        <v>0.95366567027509397</v>
      </c>
      <c r="BT5">
        <v>2.6697290028758482</v>
      </c>
      <c r="BU5">
        <v>2.0561357702349868E-2</v>
      </c>
      <c r="BV5">
        <v>1.9683744095579763</v>
      </c>
      <c r="BW5">
        <v>7.2237632917244582E-2</v>
      </c>
      <c r="BX5">
        <v>35.774893363298624</v>
      </c>
      <c r="BY5">
        <v>0.4220380601596071</v>
      </c>
    </row>
    <row r="6" spans="1:77">
      <c r="A6" s="32" t="s">
        <v>195</v>
      </c>
      <c r="B6" s="1" t="s">
        <v>181</v>
      </c>
      <c r="C6">
        <v>1.0939275894100393E-2</v>
      </c>
      <c r="D6">
        <v>1471.3769011616466</v>
      </c>
      <c r="E6">
        <v>1.3066992696365267</v>
      </c>
      <c r="F6">
        <v>1.8124904964827784E-4</v>
      </c>
      <c r="G6">
        <v>265.47035426880035</v>
      </c>
      <c r="H6">
        <v>37.356091664421413</v>
      </c>
      <c r="I6">
        <v>0.65910786089317774</v>
      </c>
      <c r="J6">
        <v>8.0390317962369569E-3</v>
      </c>
      <c r="K6">
        <v>19.898878654385264</v>
      </c>
      <c r="L6">
        <v>46209.890713109431</v>
      </c>
      <c r="M6">
        <v>6.4495467525420111E-2</v>
      </c>
      <c r="N6">
        <v>2.1981786519740782</v>
      </c>
      <c r="O6">
        <v>5697.6842580317598</v>
      </c>
      <c r="P6">
        <v>1.0622195977818956</v>
      </c>
      <c r="Q6">
        <v>2.2886331859504847</v>
      </c>
      <c r="R6">
        <v>3.2730034772840387E-2</v>
      </c>
      <c r="S6">
        <v>13.077140968747049</v>
      </c>
      <c r="T6">
        <v>9.9692307692307691E-2</v>
      </c>
      <c r="U6">
        <v>6.5766266688190175E-2</v>
      </c>
      <c r="V6">
        <v>3.2968334605564475E-2</v>
      </c>
      <c r="W6">
        <v>11549.8254096159</v>
      </c>
      <c r="X6" s="5">
        <v>0.49399999999999999</v>
      </c>
      <c r="Y6" s="2">
        <v>2.5000000000000001E-2</v>
      </c>
      <c r="Z6" s="5">
        <v>0.70099999999999996</v>
      </c>
      <c r="AA6" s="2">
        <v>2.8000000000000001E-2</v>
      </c>
      <c r="AB6">
        <v>3.0119185921431951E-2</v>
      </c>
      <c r="AC6">
        <v>0.11891891891891894</v>
      </c>
      <c r="AD6">
        <v>0.12582599118942731</v>
      </c>
      <c r="AE6">
        <v>5.938708050871197E-3</v>
      </c>
      <c r="AF6">
        <v>8.8239692905927505E-3</v>
      </c>
      <c r="AG6">
        <v>7.3677467783443724</v>
      </c>
      <c r="AI6">
        <v>13811.342181117847</v>
      </c>
      <c r="AJ6">
        <v>1.4902217694763709</v>
      </c>
      <c r="AK6">
        <v>54.02679729145656</v>
      </c>
      <c r="AL6">
        <v>8.4015842987534787E-3</v>
      </c>
      <c r="AM6">
        <v>19995.885620242749</v>
      </c>
      <c r="AN6">
        <v>271.21458208317517</v>
      </c>
      <c r="AO6">
        <v>1.2716281008963937</v>
      </c>
      <c r="AP6">
        <v>32536.210671094144</v>
      </c>
      <c r="AQ6">
        <v>3.1967664653385484E-2</v>
      </c>
      <c r="AR6">
        <v>1.0330005546311702</v>
      </c>
      <c r="AS6">
        <v>5.3327972139968036</v>
      </c>
      <c r="AT6">
        <v>3.6902696735530678E-3</v>
      </c>
      <c r="AU6">
        <v>184.02673152930959</v>
      </c>
      <c r="AV6">
        <v>0.39961389961389965</v>
      </c>
      <c r="AW6">
        <v>1.3399736891561737E-3</v>
      </c>
      <c r="AX6">
        <v>0.32432589713901272</v>
      </c>
      <c r="AY6">
        <v>5.8438163196259958E-3</v>
      </c>
      <c r="AZ6">
        <v>14.157378568302917</v>
      </c>
      <c r="BA6">
        <v>2.9429613279844478E-3</v>
      </c>
      <c r="BB6">
        <v>1.0300712789889753E-2</v>
      </c>
      <c r="BC6">
        <v>4.2544770950826163E-4</v>
      </c>
      <c r="BD6">
        <v>14595.353188835179</v>
      </c>
      <c r="BE6">
        <v>0.15604467805519054</v>
      </c>
      <c r="BF6">
        <v>0.32921144294487642</v>
      </c>
      <c r="BG6">
        <v>0.56864235055724421</v>
      </c>
      <c r="BH6">
        <v>61562.015986897153</v>
      </c>
      <c r="BI6">
        <v>0.18289438680500131</v>
      </c>
      <c r="BJ6">
        <v>3.2431977087018789E-2</v>
      </c>
      <c r="BK6">
        <v>90.390321844327772</v>
      </c>
      <c r="BL6">
        <v>5.4380293996227655E-4</v>
      </c>
      <c r="BM6">
        <v>1.6989109477443937E-2</v>
      </c>
      <c r="BN6">
        <v>5.8307210031347959E-3</v>
      </c>
      <c r="BO6">
        <v>0.10343128994764222</v>
      </c>
      <c r="BP6">
        <v>8.9832243508053562</v>
      </c>
      <c r="BQ6">
        <v>6.2627426017683443E-3</v>
      </c>
      <c r="BR6">
        <v>8.1688605286045959E-3</v>
      </c>
      <c r="BS6">
        <v>0.68899193799610314</v>
      </c>
      <c r="BT6">
        <v>2.4930557600384757</v>
      </c>
      <c r="BU6">
        <v>6.7449956483899036E-3</v>
      </c>
      <c r="BV6">
        <v>1.5971952351841863</v>
      </c>
      <c r="BW6">
        <v>5.6345353675450766E-2</v>
      </c>
      <c r="BX6">
        <v>61.000779709214321</v>
      </c>
      <c r="BY6">
        <v>0.28830132421292637</v>
      </c>
    </row>
    <row r="7" spans="1:77">
      <c r="A7" s="32" t="s">
        <v>196</v>
      </c>
      <c r="B7" s="1" t="s">
        <v>181</v>
      </c>
      <c r="C7">
        <v>5.9517077322139428E-3</v>
      </c>
      <c r="D7">
        <v>1100.7529965869244</v>
      </c>
      <c r="E7">
        <v>0.89827232733951223</v>
      </c>
      <c r="F7">
        <v>1.1829419766960429E-3</v>
      </c>
      <c r="G7">
        <v>287.66996577559888</v>
      </c>
      <c r="H7">
        <v>36.77354052735442</v>
      </c>
      <c r="I7">
        <v>0.5181874933284748</v>
      </c>
      <c r="J7">
        <v>4.4501783157740301E-3</v>
      </c>
      <c r="K7">
        <v>24.779735682819386</v>
      </c>
      <c r="L7">
        <v>52697.240381256546</v>
      </c>
      <c r="M7">
        <v>1.9126242093745274E-2</v>
      </c>
      <c r="N7">
        <v>1.3917040166719004</v>
      </c>
      <c r="O7">
        <v>15062.195018757226</v>
      </c>
      <c r="P7">
        <v>0.62104212905459066</v>
      </c>
      <c r="Q7">
        <v>2.211704339363914</v>
      </c>
      <c r="R7">
        <v>3.11499641286343E-2</v>
      </c>
      <c r="S7">
        <v>31.787996097315329</v>
      </c>
      <c r="T7">
        <v>7.9384615384615387E-2</v>
      </c>
      <c r="U7">
        <v>4.8667037349260728E-2</v>
      </c>
      <c r="V7">
        <v>2.4347871864388936E-2</v>
      </c>
      <c r="W7">
        <v>6732.9214790939213</v>
      </c>
      <c r="X7" s="5">
        <v>0.57599999999999996</v>
      </c>
      <c r="Y7" s="2">
        <v>2.5000000000000001E-2</v>
      </c>
      <c r="Z7" s="5">
        <v>0.877</v>
      </c>
      <c r="AA7" s="2">
        <v>0.04</v>
      </c>
      <c r="AB7">
        <v>1.036960543866443E-2</v>
      </c>
      <c r="AC7">
        <v>8.7758346581875993E-2</v>
      </c>
      <c r="AE7">
        <v>4.5156591405680988E-3</v>
      </c>
      <c r="AF7">
        <v>6.1817637967994414E-3</v>
      </c>
      <c r="AG7">
        <v>6.4536733812449629</v>
      </c>
      <c r="AI7">
        <v>12634.820439763365</v>
      </c>
      <c r="AJ7">
        <v>1.0438751525317573</v>
      </c>
      <c r="AK7">
        <v>55.17936896700764</v>
      </c>
      <c r="AL7">
        <v>6.172592546022964E-3</v>
      </c>
      <c r="AM7">
        <v>20407.323595967908</v>
      </c>
      <c r="AN7">
        <v>145.61856756143635</v>
      </c>
      <c r="AO7">
        <v>1.7927871586408173</v>
      </c>
      <c r="AP7">
        <v>35320.057573433747</v>
      </c>
      <c r="AQ7">
        <v>1.7759813696325268E-2</v>
      </c>
      <c r="AR7">
        <v>0.78341652800887407</v>
      </c>
      <c r="AS7">
        <v>3.8164427346175209</v>
      </c>
      <c r="AT7">
        <v>4.3736529464332655E-3</v>
      </c>
      <c r="AU7">
        <v>181.4439002096</v>
      </c>
      <c r="AV7">
        <v>0.42615830115830122</v>
      </c>
      <c r="AW7">
        <v>9.7913925953768102E-4</v>
      </c>
      <c r="AX7">
        <v>0.22638941178850119</v>
      </c>
      <c r="AY7">
        <v>2.6604742718297301E-3</v>
      </c>
      <c r="AZ7">
        <v>13.338356667657294</v>
      </c>
      <c r="BA7">
        <v>4.9568490980467974E-3</v>
      </c>
      <c r="BB7">
        <v>9.1637473215717344E-3</v>
      </c>
      <c r="BC7">
        <v>3.4530523399624027E-3</v>
      </c>
      <c r="BD7">
        <v>20021.830656479029</v>
      </c>
      <c r="BE7">
        <v>0.15850854139290407</v>
      </c>
      <c r="BF7">
        <v>0.24690858220865733</v>
      </c>
      <c r="BG7">
        <v>0.35587639311043567</v>
      </c>
      <c r="BH7">
        <v>56755.265172419931</v>
      </c>
      <c r="BI7">
        <v>0.11638733705772812</v>
      </c>
      <c r="BK7">
        <v>100.77607852088563</v>
      </c>
      <c r="BL7">
        <v>6.4659495910148715E-4</v>
      </c>
      <c r="BM7">
        <v>1.57306569235592E-2</v>
      </c>
      <c r="BN7">
        <v>5.9012539184952976E-3</v>
      </c>
      <c r="BO7">
        <v>8.4468886790574474E-2</v>
      </c>
      <c r="BP7">
        <v>6.8732111893371224</v>
      </c>
      <c r="BQ7">
        <v>8.5623434008551581E-3</v>
      </c>
      <c r="BR7">
        <v>6.2154373587208888E-3</v>
      </c>
      <c r="BS7">
        <v>0.66798608622792921</v>
      </c>
      <c r="BT7">
        <v>1.8727363740761462</v>
      </c>
      <c r="BU7">
        <v>1.6753698868581374E-2</v>
      </c>
      <c r="BV7">
        <v>1.214768207041494</v>
      </c>
      <c r="BW7">
        <v>4.3804900601017105E-2</v>
      </c>
      <c r="BX7">
        <v>38.06815575838187</v>
      </c>
      <c r="BY7">
        <v>0.25212663334210289</v>
      </c>
    </row>
    <row r="8" spans="1:77">
      <c r="A8" s="32" t="s">
        <v>197</v>
      </c>
      <c r="B8" s="1" t="s">
        <v>181</v>
      </c>
      <c r="C8">
        <v>1.7057853936563324E-3</v>
      </c>
      <c r="D8">
        <v>1093.3405184954302</v>
      </c>
      <c r="E8">
        <v>1.2132682697646606</v>
      </c>
      <c r="F8">
        <v>1.0458628635166731E-3</v>
      </c>
      <c r="G8">
        <v>236.79585607251875</v>
      </c>
      <c r="H8">
        <v>38.157099477888551</v>
      </c>
      <c r="I8">
        <v>0.64246372299183496</v>
      </c>
      <c r="J8">
        <v>3.4118033754267567E-3</v>
      </c>
      <c r="K8">
        <v>25.030036043251904</v>
      </c>
      <c r="L8">
        <v>63351.464643944302</v>
      </c>
      <c r="M8">
        <v>3.1758457802172381E-2</v>
      </c>
      <c r="N8">
        <v>1.3274715235947356</v>
      </c>
      <c r="O8">
        <v>15795.560319295968</v>
      </c>
      <c r="P8">
        <v>0.8026036258000584</v>
      </c>
      <c r="Q8">
        <v>2.0386144345441291</v>
      </c>
      <c r="R8">
        <v>3.453582979479021E-2</v>
      </c>
      <c r="S8">
        <v>11.503477795612628</v>
      </c>
      <c r="T8">
        <v>8.4923076923076921E-2</v>
      </c>
      <c r="U8">
        <v>5.2613013350552143E-2</v>
      </c>
      <c r="V8">
        <v>2.296596562343713E-2</v>
      </c>
      <c r="W8">
        <v>6535.9477124183004</v>
      </c>
      <c r="X8" s="5">
        <v>0.496</v>
      </c>
      <c r="Y8" s="2">
        <v>4.9000000000000002E-2</v>
      </c>
      <c r="Z8" s="5">
        <v>0.749</v>
      </c>
      <c r="AA8" s="2">
        <v>2.9000000000000001E-2</v>
      </c>
      <c r="AB8">
        <v>3.8150968833813807E-3</v>
      </c>
      <c r="AC8">
        <v>0.10747217806041334</v>
      </c>
      <c r="AD8">
        <v>9.7053964757709249E-2</v>
      </c>
      <c r="AE8">
        <v>5.6585803126225553E-3</v>
      </c>
      <c r="AF8">
        <v>1.1067351313624806E-2</v>
      </c>
      <c r="AG8">
        <v>7.2574275752461679</v>
      </c>
      <c r="AI8">
        <v>12251.172045843425</v>
      </c>
      <c r="AJ8">
        <v>1.0006803186338915</v>
      </c>
      <c r="AK8">
        <v>61.086298804206884</v>
      </c>
      <c r="AL8">
        <v>7.2013579703601241E-3</v>
      </c>
      <c r="AM8">
        <v>23616.539806624151</v>
      </c>
      <c r="AN8">
        <v>196.58506620793906</v>
      </c>
      <c r="AO8">
        <v>2.3243693975401296</v>
      </c>
      <c r="AP8">
        <v>40191.789652528059</v>
      </c>
      <c r="AQ8">
        <v>1.8620895572510739E-2</v>
      </c>
      <c r="AR8">
        <v>0.79034941763727118</v>
      </c>
      <c r="AS8">
        <v>4.9238926352877836</v>
      </c>
      <c r="AT8">
        <v>5.7299059033801194E-3</v>
      </c>
      <c r="AU8">
        <v>149.15850871322988</v>
      </c>
      <c r="AV8">
        <v>0.26254826254826258</v>
      </c>
      <c r="AW8">
        <v>1.5974440894568692E-3</v>
      </c>
      <c r="AX8">
        <v>0.21716351099461242</v>
      </c>
      <c r="AY8">
        <v>3.3114959144547305E-3</v>
      </c>
      <c r="AZ8">
        <v>13.338356667657294</v>
      </c>
      <c r="BA8">
        <v>5.961107799384557E-3</v>
      </c>
      <c r="BB8">
        <v>1.1855537361948583E-2</v>
      </c>
      <c r="BC8">
        <v>3.1067576926882357E-3</v>
      </c>
      <c r="BD8">
        <v>26227.974426945271</v>
      </c>
      <c r="BE8">
        <v>0.20532194480946123</v>
      </c>
      <c r="BF8">
        <v>0.29139661503904601</v>
      </c>
      <c r="BG8">
        <v>0.42173252279635265</v>
      </c>
      <c r="BH8">
        <v>62345.338341848998</v>
      </c>
      <c r="BI8">
        <v>0.12436818302740091</v>
      </c>
      <c r="BK8">
        <v>119.83565396028304</v>
      </c>
      <c r="BL8">
        <v>7.8475627514881362E-4</v>
      </c>
      <c r="BM8">
        <v>1.3654210209649386E-2</v>
      </c>
      <c r="BO8">
        <v>8.1452140833768255E-2</v>
      </c>
      <c r="BP8">
        <v>6.7896463116552122</v>
      </c>
      <c r="BQ8">
        <v>6.5073809846499199E-3</v>
      </c>
      <c r="BR8">
        <v>8.5240283776743635E-3</v>
      </c>
      <c r="BS8">
        <v>0.75621066365425949</v>
      </c>
      <c r="BT8">
        <v>2.0219271124721496</v>
      </c>
      <c r="BU8">
        <v>2.290034812880766E-2</v>
      </c>
      <c r="BV8">
        <v>1.2485117683482021</v>
      </c>
      <c r="BW8">
        <v>4.3631530282015725E-2</v>
      </c>
      <c r="BX8">
        <v>22.779739791160235</v>
      </c>
      <c r="BY8">
        <v>0.1984126984126984</v>
      </c>
    </row>
    <row r="9" spans="1:77">
      <c r="A9" s="32" t="s">
        <v>198</v>
      </c>
      <c r="B9" s="1" t="s">
        <v>181</v>
      </c>
      <c r="C9">
        <v>4.1346754650582844E-2</v>
      </c>
      <c r="D9">
        <v>711.59789678346635</v>
      </c>
      <c r="E9">
        <v>0.939648912997053</v>
      </c>
      <c r="F9">
        <v>4.1834514540666927E-4</v>
      </c>
      <c r="G9">
        <v>265.47035426880035</v>
      </c>
      <c r="H9">
        <v>36.627902743087674</v>
      </c>
      <c r="I9">
        <v>0.7833840905565379</v>
      </c>
      <c r="J9">
        <v>4.8329893536900757E-3</v>
      </c>
      <c r="K9">
        <v>29.535442531037244</v>
      </c>
      <c r="L9">
        <v>69239.982035031688</v>
      </c>
      <c r="M9">
        <v>2.8733842773394063E-2</v>
      </c>
      <c r="N9">
        <v>1.084815438636558</v>
      </c>
      <c r="O9">
        <v>13003.130905706144</v>
      </c>
      <c r="P9">
        <v>0.55825918158185883</v>
      </c>
      <c r="Q9">
        <v>2.769438477116553</v>
      </c>
      <c r="R9">
        <v>2.6108786359024402E-2</v>
      </c>
      <c r="S9">
        <v>17.78239385641897</v>
      </c>
      <c r="T9">
        <v>7.4461538461538468E-2</v>
      </c>
      <c r="U9">
        <v>4.1671898074244137E-2</v>
      </c>
      <c r="V9">
        <v>2.1189229027927668E-2</v>
      </c>
      <c r="W9">
        <v>5103.4112275047009</v>
      </c>
      <c r="X9" s="5">
        <v>0.52100000000000002</v>
      </c>
      <c r="Y9" s="2">
        <v>0.03</v>
      </c>
      <c r="Z9" s="5">
        <v>0.75600000000000001</v>
      </c>
      <c r="AA9" s="2">
        <v>0.03</v>
      </c>
      <c r="AB9">
        <v>1.5203017655579939E-2</v>
      </c>
      <c r="AC9">
        <v>7.567567567567568E-2</v>
      </c>
      <c r="AD9">
        <v>0.16519823788546256</v>
      </c>
      <c r="AE9">
        <v>5.3840551291388875E-3</v>
      </c>
      <c r="AF9">
        <v>4.3322199511441244E-4</v>
      </c>
      <c r="AG9">
        <v>6.2172750888916681</v>
      </c>
      <c r="AH9">
        <v>1.3266256366502444E-3</v>
      </c>
      <c r="AI9">
        <v>10921.190946920966</v>
      </c>
      <c r="AJ9">
        <v>0.79190528812754002</v>
      </c>
      <c r="AK9">
        <v>59.357441290880274</v>
      </c>
      <c r="AL9">
        <v>6.5155143541353504E-3</v>
      </c>
      <c r="AM9">
        <v>24891.997531372144</v>
      </c>
      <c r="AN9">
        <v>178.7467916816631</v>
      </c>
      <c r="AO9">
        <v>2.887221179904107</v>
      </c>
      <c r="AP9">
        <v>43584.603064754454</v>
      </c>
      <c r="AQ9">
        <v>1.8943801276080287E-2</v>
      </c>
      <c r="AR9">
        <v>0.67110371602884078</v>
      </c>
      <c r="AS9">
        <v>4.1401588594288281</v>
      </c>
      <c r="AT9">
        <v>3.863743888976502E-3</v>
      </c>
      <c r="AU9">
        <v>115.25884764204126</v>
      </c>
      <c r="AV9">
        <v>0.3962355212355213</v>
      </c>
      <c r="AW9">
        <v>1.0919000187934599E-3</v>
      </c>
      <c r="AX9">
        <v>0.18096959249551037</v>
      </c>
      <c r="AY9">
        <v>3.2448559037923292E-3</v>
      </c>
      <c r="AZ9">
        <v>10.658985021259468</v>
      </c>
      <c r="BA9">
        <v>6.7129592335411666E-3</v>
      </c>
      <c r="BB9">
        <v>1.1466831218933876E-2</v>
      </c>
      <c r="BC9">
        <v>2.0579796180864749E-3</v>
      </c>
      <c r="BD9">
        <v>29876.812724154064</v>
      </c>
      <c r="BE9">
        <v>0.18971747700394218</v>
      </c>
      <c r="BF9">
        <v>0.26470379534081284</v>
      </c>
      <c r="BG9">
        <v>0.62816616008105375</v>
      </c>
      <c r="BH9">
        <v>54369.692545975682</v>
      </c>
      <c r="BI9">
        <v>0.10441606810321892</v>
      </c>
      <c r="BK9">
        <v>133.53115727002964</v>
      </c>
      <c r="BL9">
        <v>5.6922462211498443E-4</v>
      </c>
      <c r="BM9">
        <v>1.2647448166541597E-2</v>
      </c>
      <c r="BN9">
        <v>3.268025078369906E-3</v>
      </c>
      <c r="BO9">
        <v>7.6711540044501314E-2</v>
      </c>
      <c r="BP9">
        <v>6.5180604591890026</v>
      </c>
      <c r="BQ9">
        <v>6.1648872486157148E-3</v>
      </c>
      <c r="BR9">
        <v>6.2746320002325159E-3</v>
      </c>
      <c r="BS9">
        <v>0.69739427870337267</v>
      </c>
      <c r="BT9">
        <v>2.0808181934179406</v>
      </c>
      <c r="BU9">
        <v>4.0687554395126196E-2</v>
      </c>
      <c r="BV9">
        <v>1.0314281906083795</v>
      </c>
      <c r="BW9">
        <v>4.0453074433656956E-2</v>
      </c>
      <c r="BX9">
        <v>21.709550673454721</v>
      </c>
      <c r="BY9">
        <v>0.21595194247127947</v>
      </c>
    </row>
    <row r="11" spans="1:77">
      <c r="X11" s="5"/>
      <c r="Y11" s="2"/>
      <c r="Z11" s="5"/>
      <c r="AA11" s="2"/>
    </row>
  </sheetData>
  <pageMargins left="0.75" right="0.75" top="1" bottom="1" header="0.5" footer="0.5"/>
  <pageSetup paperSize="9" orientation="portrait" horizontalDpi="4294967292" verticalDpi="42949672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4887C410BF7D4F970890EAD2848AD1" ma:contentTypeVersion="7" ma:contentTypeDescription="Create a new document." ma:contentTypeScope="" ma:versionID="5067b3cb88b2e185eebd2ad98e4725ca">
  <xsd:schema xmlns:xsd="http://www.w3.org/2001/XMLSchema" xmlns:xs="http://www.w3.org/2001/XMLSchema" xmlns:p="http://schemas.microsoft.com/office/2006/metadata/properties" xmlns:ns3="c9c2f7d8-6983-4758-9d50-19d2f432c046" xmlns:ns4="399e2d7c-6d7a-44ab-9661-093b19462461" targetNamespace="http://schemas.microsoft.com/office/2006/metadata/properties" ma:root="true" ma:fieldsID="fbd3be551f212034b67b42133eb35f57" ns3:_="" ns4:_="">
    <xsd:import namespace="c9c2f7d8-6983-4758-9d50-19d2f432c046"/>
    <xsd:import namespace="399e2d7c-6d7a-44ab-9661-093b1946246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c2f7d8-6983-4758-9d50-19d2f432c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9e2d7c-6d7a-44ab-9661-093b1946246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B325A4-E37E-47E1-9B1A-59B25E7B96BB}"/>
</file>

<file path=customXml/itemProps2.xml><?xml version="1.0" encoding="utf-8"?>
<ds:datastoreItem xmlns:ds="http://schemas.openxmlformats.org/officeDocument/2006/customXml" ds:itemID="{EE6C0F45-4FC7-48A6-9B4C-B3D5CAA213F6}"/>
</file>

<file path=customXml/itemProps3.xml><?xml version="1.0" encoding="utf-8"?>
<ds:datastoreItem xmlns:ds="http://schemas.openxmlformats.org/officeDocument/2006/customXml" ds:itemID="{3474101F-67E3-4482-A79B-E91449AD44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Burman</dc:creator>
  <cp:keywords/>
  <dc:description/>
  <cp:lastModifiedBy>Katelyn Murphy</cp:lastModifiedBy>
  <cp:revision/>
  <dcterms:created xsi:type="dcterms:W3CDTF">2013-04-24T08:02:51Z</dcterms:created>
  <dcterms:modified xsi:type="dcterms:W3CDTF">2022-03-25T08:04:59Z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0x010100164887C410BF7D4F970890EAD2848AD1</vt:lpwstr>
  </property>
</Properties>
</file>